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4240" windowHeight="13740" tabRatio="888"/>
  </bookViews>
  <sheets>
    <sheet name="MapaQuantidadesPreços" sheetId="4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9" l="1"/>
  <c r="J55" i="49"/>
  <c r="K55" i="49"/>
  <c r="I55" i="49"/>
  <c r="J49" i="49"/>
  <c r="K49" i="49"/>
  <c r="I49" i="49"/>
  <c r="J21" i="49"/>
  <c r="K21" i="49"/>
  <c r="I21" i="49"/>
  <c r="D63" i="49"/>
  <c r="K39" i="49"/>
  <c r="J39" i="49"/>
  <c r="I39" i="49"/>
  <c r="D38" i="49"/>
  <c r="D37" i="49"/>
  <c r="D36" i="49"/>
  <c r="D34" i="49"/>
  <c r="D33" i="49"/>
  <c r="J69" i="49" l="1"/>
  <c r="K69" i="49"/>
  <c r="I69" i="49"/>
  <c r="I65" i="49"/>
  <c r="J59" i="49"/>
  <c r="K59" i="49"/>
  <c r="I59" i="49"/>
  <c r="J43" i="49"/>
  <c r="K43" i="49"/>
  <c r="I43" i="49"/>
  <c r="J29" i="49"/>
  <c r="K29" i="49"/>
  <c r="I29" i="49"/>
  <c r="K65" i="49"/>
  <c r="J65" i="49"/>
  <c r="K25" i="49"/>
  <c r="J25" i="49"/>
  <c r="I25" i="49"/>
  <c r="K13" i="49"/>
  <c r="J13" i="49"/>
  <c r="I13" i="49"/>
  <c r="D11" i="49"/>
  <c r="D12" i="49" s="1"/>
  <c r="K73" i="49" l="1"/>
  <c r="J73" i="49"/>
  <c r="I73" i="49"/>
  <c r="I75" i="49" l="1"/>
</calcChain>
</file>

<file path=xl/sharedStrings.xml><?xml version="1.0" encoding="utf-8"?>
<sst xmlns="http://schemas.openxmlformats.org/spreadsheetml/2006/main" count="207" uniqueCount="109">
  <si>
    <t>Taxa Comercial</t>
  </si>
  <si>
    <t>DESIGNAÇÃO</t>
  </si>
  <si>
    <t xml:space="preserve">Capital </t>
  </si>
  <si>
    <t>Taxa Total</t>
  </si>
  <si>
    <t>Prémio Comercial</t>
  </si>
  <si>
    <t>N.º de Pessoas</t>
  </si>
  <si>
    <t>Prémio comercial por Pessoa</t>
  </si>
  <si>
    <t>Prémio Total por Pessoa</t>
  </si>
  <si>
    <t>Impostos, taxas e outros encargos</t>
  </si>
  <si>
    <t>XXXXXXXX</t>
  </si>
  <si>
    <t>Artigo 1</t>
  </si>
  <si>
    <t>1.1</t>
  </si>
  <si>
    <t>Artigo 2</t>
  </si>
  <si>
    <t>2.1</t>
  </si>
  <si>
    <t>Artigo 3</t>
  </si>
  <si>
    <t>3.1</t>
  </si>
  <si>
    <t>Artigo 4</t>
  </si>
  <si>
    <t>4.1</t>
  </si>
  <si>
    <t>Artigo 5</t>
  </si>
  <si>
    <t>5.1</t>
  </si>
  <si>
    <t>Artigo 6</t>
  </si>
  <si>
    <t>6.1</t>
  </si>
  <si>
    <t>Artigo 7</t>
  </si>
  <si>
    <t>7.1</t>
  </si>
  <si>
    <t>Artigo 9</t>
  </si>
  <si>
    <t>9.1</t>
  </si>
  <si>
    <t>PREÇO TOTAL COM CUSTO DE APÓLICE</t>
  </si>
  <si>
    <t>Prémio Total por Pessoa com custo de apólice</t>
  </si>
  <si>
    <t>Conforme Anexo A</t>
  </si>
  <si>
    <t>Veículos</t>
  </si>
  <si>
    <t>Frota Automóvel</t>
  </si>
  <si>
    <t>Artigo 8</t>
  </si>
  <si>
    <t>8.1</t>
  </si>
  <si>
    <t>PREÇO TOTAL (2º Ano)</t>
  </si>
  <si>
    <t>PREÇO TOTAL (3º Ano)</t>
  </si>
  <si>
    <t>Acidentes de Trabalho - 1ª anuídade</t>
  </si>
  <si>
    <t>Acidentes de Trabalho - 2ª anuídade</t>
  </si>
  <si>
    <t>Acidentes de Trabalho - 3ª anuídade</t>
  </si>
  <si>
    <t>CONCORRENTE:</t>
  </si>
  <si>
    <t>(Preencher com o Nome do Concorrente)</t>
  </si>
  <si>
    <t>Multirriscos Patrimoniais - 1ª anuídade</t>
  </si>
  <si>
    <t>Multirriscos Patrimoniais - 2ª anuídade</t>
  </si>
  <si>
    <t>Multirriscos Patrimoniais - 3ª anuídade</t>
  </si>
  <si>
    <t>Automóvel</t>
  </si>
  <si>
    <t>Multirriscos Patrimoniais</t>
  </si>
  <si>
    <t xml:space="preserve">Acidentes de Trabalho </t>
  </si>
  <si>
    <t xml:space="preserve">TOTAL ANUAL 1º Ano </t>
  </si>
  <si>
    <t xml:space="preserve">TOTAL ANUAL 2º Ano </t>
  </si>
  <si>
    <t xml:space="preserve">TOTAL ANUAL 3º Ano </t>
  </si>
  <si>
    <t>PREÇO ANUAL</t>
  </si>
  <si>
    <t>PREÇO CONTRATUAL (36 MESES)</t>
  </si>
  <si>
    <t>Acidentes Pessoais - Escola Profissional</t>
  </si>
  <si>
    <t>Acidentes Pessoais - Creche</t>
  </si>
  <si>
    <t>Acidentes Pessoais - Formação Profissional</t>
  </si>
  <si>
    <t>Acidentes Pessoais - Residência Estudantil</t>
  </si>
  <si>
    <t>Alunos da Escola Profissional</t>
  </si>
  <si>
    <t>Crianças da Creche</t>
  </si>
  <si>
    <t>Alunos em Residência Estudantil</t>
  </si>
  <si>
    <t>7.2</t>
  </si>
  <si>
    <t>7.3</t>
  </si>
  <si>
    <t>Acidentes Pessoais - Viagens</t>
  </si>
  <si>
    <t xml:space="preserve">Responsabilidade Civil </t>
  </si>
  <si>
    <t>Entidade Adjudicante: Centro de Promoção Social</t>
  </si>
  <si>
    <t>PREÇO TOTAL (1º Ano) Conforme numero de dias em Risco que constam no Caderno de Encargos</t>
  </si>
  <si>
    <t>Acidentes Pessoais - Programas Ocupacionais promovidos pelo IEFP</t>
  </si>
  <si>
    <t>Contratos com duração igual ou superior a 31 dias e igual ou inferior a 90 dias</t>
  </si>
  <si>
    <t>Contratos com duração igual ou superior a 91 dias e igual ou inferior a 180 dias</t>
  </si>
  <si>
    <t>Contratos com duração igual ou superior a 181 dias e igual ou inferior a 270 dias</t>
  </si>
  <si>
    <t>2.2</t>
  </si>
  <si>
    <t>2.3</t>
  </si>
  <si>
    <t>2.4</t>
  </si>
  <si>
    <t>2.5</t>
  </si>
  <si>
    <t>5.2</t>
  </si>
  <si>
    <t>8.2</t>
  </si>
  <si>
    <t>8.3</t>
  </si>
  <si>
    <t>Artigo 10</t>
  </si>
  <si>
    <t>10.1</t>
  </si>
  <si>
    <t>10.2</t>
  </si>
  <si>
    <t>10.3</t>
  </si>
  <si>
    <t>Responsabilidade Civil Exploração</t>
  </si>
  <si>
    <t>Acidentes Pessoais - Mobilidade (Programa Erasmus e análogos)</t>
  </si>
  <si>
    <t>Nota1:</t>
  </si>
  <si>
    <t>As células assinaladas com a cor azul encontram-se formatadas.</t>
  </si>
  <si>
    <t>Nota3: Não é permitido eliminar linhas e/ou colunas do mapa de quantidades</t>
  </si>
  <si>
    <t>Nota4: Nas apólices que funcionam por ano e seguintes, o Preço Total a considerar no 1º Ano deverá corresponder ao tempo em risco desde a data de início indicada no Caderno de Encargos e a data de vencimento do Contrato (01 de setembro)</t>
  </si>
  <si>
    <t>Cursos Financiados</t>
  </si>
  <si>
    <t>5.1.1</t>
  </si>
  <si>
    <t>Ações de formação de 25 horas</t>
  </si>
  <si>
    <t>5.1.2</t>
  </si>
  <si>
    <t>Ações de formação de 50 horas</t>
  </si>
  <si>
    <t>Cursos não financiados</t>
  </si>
  <si>
    <t>5.2.1</t>
  </si>
  <si>
    <t>5.2.2</t>
  </si>
  <si>
    <t>5.2.3</t>
  </si>
  <si>
    <t>Ações de formação de 100 horas</t>
  </si>
  <si>
    <t>Alunos deslocados no estrangeiro por periodos iguais ou inferiores a 30 dias</t>
  </si>
  <si>
    <t>Alunos deslocados no estrangeiro por periodos superiores a 30 dias e iguais ou inferiores a 60 dias</t>
  </si>
  <si>
    <t>Pessoas deslocadas no estrangeiro por periodos superiores a 3 dias e iguais ou inferiores a 8 dias</t>
  </si>
  <si>
    <t>Pessoas deslocadas no estrangeiro por periodos superiores a 8 dias e iguais ou inferiores a 15 dias</t>
  </si>
  <si>
    <t>A entrega deste documento implica ter tomado inteiro e perfeito conhecimento do Caderno de Encargos relativo à execução do contrato a celebrar na sequencia do Procedimento de Concurso Público para a aquisição de serviços na área de seguros, promovido pelo Centro de Promoção Social, e a declarar que, com os Preços aqui indicados, o concorrente que o entrega obriga-se a executar o contrato em conformidade com o conteúdo do Caderno de Encargos, em relação ao qual declara aceitar, sem reservas, todas as suas cláusulas.</t>
  </si>
  <si>
    <t xml:space="preserve">ANEXO III - Mapa de Preços e Quantidades </t>
  </si>
  <si>
    <t>Artigo 11</t>
  </si>
  <si>
    <t>11.1</t>
  </si>
  <si>
    <t>PROCEDIMENTO: "Concurso Público para Aquisição de Serviços de Seguros"</t>
  </si>
  <si>
    <t>Contratos com duração igual ou superior a 271 dias e igual ou inferior a 366 dias</t>
  </si>
  <si>
    <t>Contratos com duração igual ou inferior a 30 dias</t>
  </si>
  <si>
    <t>Pessoas deslocadas no estrangeiro por periodos iguais ou inferiores a 3 dias</t>
  </si>
  <si>
    <t>Alunos deslocados no estrangeiro por periodos superiores a 60 dias e iguais ou inferiores a 90 dias</t>
  </si>
  <si>
    <t xml:space="preserve">Nota2: Caso o concorrente pretenda diferenciar o prémio de cada ramo, poderá acrescentar linhas ao Mapa de "Preços e Quantidades" indicando as sub-taxas e os sub-prémios aplicados a cada Ramo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</si>
</sst>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\ &quot;€&quot;"/>
    <numFmt numFmtId="165" formatCode="0.000%"/>
    <numFmt numFmtId="166" formatCode="_-* #,##0.00\ [$€]_-;\-* #,##0.00\ [$€]_-;_-* &quot;-&quot;??\ [$€]_-;_-@_-"/>
    <numFmt numFmtId="167" formatCode="[$-816]General"/>
    <numFmt numFmtId="168" formatCode="[$-816]0.00"/>
    <numFmt numFmtId="169" formatCode="_-* #,##0.00\ [$€-816]_-;\-* #,##0.00\ [$€-816]_-;_-* &quot;-&quot;??\ [$€-816]_-;_-@_-"/>
  </numFmts>
  <fonts count="1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Calibri Light"/>
      <family val="2"/>
    </font>
    <font>
      <b/>
      <sz val="14"/>
      <name val="Calibri Light"/>
      <family val="2"/>
    </font>
    <font>
      <u/>
      <sz val="10"/>
      <name val="Calibri Light"/>
      <family val="2"/>
    </font>
    <font>
      <sz val="16"/>
      <name val="Calibri Light"/>
      <family val="2"/>
    </font>
    <font>
      <b/>
      <sz val="8"/>
      <name val="Calibri Light"/>
      <family val="2"/>
    </font>
    <font>
      <sz val="10"/>
      <color rgb="FF000000"/>
      <name val="Arial1"/>
    </font>
    <font>
      <sz val="8"/>
      <color theme="7" tint="-0.499984740745262"/>
      <name val="Calibri Light"/>
      <family val="2"/>
    </font>
    <font>
      <sz val="10"/>
      <color theme="1"/>
      <name val="Calibri Light"/>
      <family val="2"/>
    </font>
    <font>
      <sz val="16"/>
      <color theme="1"/>
      <name val="Calibri Light"/>
      <family val="2"/>
    </font>
    <font>
      <b/>
      <sz val="10"/>
      <color theme="1"/>
      <name val="Calibri Light"/>
      <family val="2"/>
    </font>
    <font>
      <i/>
      <sz val="10"/>
      <color theme="1"/>
      <name val="Calibri Light"/>
      <family val="2"/>
    </font>
    <font>
      <b/>
      <u/>
      <sz val="14"/>
      <color theme="1"/>
      <name val="Calibri Light"/>
      <family val="2"/>
    </font>
    <font>
      <b/>
      <sz val="16"/>
      <color theme="1"/>
      <name val="Calibri Light"/>
      <family val="2"/>
    </font>
    <font>
      <b/>
      <sz val="14"/>
      <color theme="1"/>
      <name val="Calibri Light"/>
      <family val="2"/>
    </font>
    <font>
      <i/>
      <sz val="14"/>
      <color rgb="FFFF0000"/>
      <name val="Calibri Light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 tint="-4.9989318521683403E-2"/>
        <bgColor indexed="13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7" fontId="9" fillId="0" borderId="0" applyBorder="0" applyProtection="0"/>
    <xf numFmtId="0" fontId="2" fillId="0" borderId="0"/>
    <xf numFmtId="9" fontId="1" fillId="0" borderId="0" applyFont="0" applyFill="0" applyBorder="0" applyAlignment="0" applyProtection="0"/>
  </cellStyleXfs>
  <cellXfs count="88">
    <xf numFmtId="0" fontId="0" fillId="0" borderId="0" xfId="0"/>
    <xf numFmtId="0" fontId="4" fillId="2" borderId="0" xfId="0" applyFont="1" applyFill="1"/>
    <xf numFmtId="0" fontId="0" fillId="2" borderId="0" xfId="0" applyFill="1"/>
    <xf numFmtId="0" fontId="5" fillId="2" borderId="0" xfId="0" applyFont="1" applyFill="1" applyAlignment="1">
      <alignment horizontal="left" vertical="center"/>
    </xf>
    <xf numFmtId="0" fontId="10" fillId="2" borderId="0" xfId="0" applyFont="1" applyFill="1"/>
    <xf numFmtId="0" fontId="10" fillId="2" borderId="0" xfId="0" applyFont="1" applyFill="1" applyAlignment="1">
      <alignment horizontal="right"/>
    </xf>
    <xf numFmtId="0" fontId="5" fillId="2" borderId="0" xfId="0" applyFont="1" applyFill="1"/>
    <xf numFmtId="169" fontId="11" fillId="2" borderId="0" xfId="2" applyNumberFormat="1" applyFont="1" applyFill="1" applyBorder="1" applyAlignment="1">
      <alignment horizontal="right" vertical="center" wrapText="1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6" fillId="2" borderId="0" xfId="0" applyFont="1" applyFill="1"/>
    <xf numFmtId="164" fontId="13" fillId="3" borderId="0" xfId="0" applyNumberFormat="1" applyFont="1" applyFill="1" applyAlignment="1">
      <alignment horizontal="center" vertical="center" wrapText="1"/>
    </xf>
    <xf numFmtId="49" fontId="13" fillId="2" borderId="1" xfId="2" applyNumberFormat="1" applyFont="1" applyFill="1" applyBorder="1" applyAlignment="1">
      <alignment horizontal="center" vertical="center" wrapText="1"/>
    </xf>
    <xf numFmtId="168" fontId="11" fillId="2" borderId="1" xfId="2" applyNumberFormat="1" applyFont="1" applyFill="1" applyBorder="1" applyAlignment="1">
      <alignment horizontal="left" vertical="center" wrapText="1"/>
    </xf>
    <xf numFmtId="164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NumberFormat="1" applyFont="1" applyFill="1" applyBorder="1" applyAlignment="1">
      <alignment horizontal="center" vertical="center" wrapText="1"/>
    </xf>
    <xf numFmtId="164" fontId="11" fillId="2" borderId="1" xfId="2" applyNumberFormat="1" applyFont="1" applyFill="1" applyBorder="1" applyAlignment="1">
      <alignment horizontal="right" vertical="center" wrapText="1"/>
    </xf>
    <xf numFmtId="164" fontId="11" fillId="2" borderId="1" xfId="2" applyNumberFormat="1" applyFont="1" applyFill="1" applyBorder="1" applyAlignment="1">
      <alignment horizontal="center" vertical="center"/>
    </xf>
    <xf numFmtId="168" fontId="11" fillId="2" borderId="1" xfId="2" applyNumberFormat="1" applyFont="1" applyFill="1" applyBorder="1" applyAlignment="1">
      <alignment horizontal="justify" vertical="center" wrapText="1"/>
    </xf>
    <xf numFmtId="169" fontId="11" fillId="2" borderId="1" xfId="2" applyNumberFormat="1" applyFont="1" applyFill="1" applyBorder="1" applyAlignment="1">
      <alignment horizontal="center" vertical="center" wrapText="1"/>
    </xf>
    <xf numFmtId="10" fontId="11" fillId="2" borderId="1" xfId="1" applyNumberFormat="1" applyFont="1" applyFill="1" applyBorder="1" applyAlignment="1">
      <alignment horizontal="center" vertical="center"/>
    </xf>
    <xf numFmtId="165" fontId="11" fillId="2" borderId="1" xfId="4" applyNumberFormat="1" applyFont="1" applyFill="1" applyBorder="1" applyAlignment="1">
      <alignment horizontal="center" vertical="center"/>
    </xf>
    <xf numFmtId="10" fontId="11" fillId="2" borderId="1" xfId="2" applyNumberFormat="1" applyFont="1" applyFill="1" applyBorder="1" applyAlignment="1">
      <alignment horizontal="center" vertical="center" wrapText="1"/>
    </xf>
    <xf numFmtId="168" fontId="11" fillId="2" borderId="0" xfId="2" applyNumberFormat="1" applyFont="1" applyFill="1" applyBorder="1" applyAlignment="1">
      <alignment horizontal="right" vertical="center" wrapText="1"/>
    </xf>
    <xf numFmtId="164" fontId="11" fillId="2" borderId="0" xfId="2" applyNumberFormat="1" applyFont="1" applyFill="1" applyBorder="1" applyAlignment="1">
      <alignment horizontal="right" vertical="center" wrapText="1"/>
    </xf>
    <xf numFmtId="0" fontId="14" fillId="2" borderId="0" xfId="0" applyFont="1" applyFill="1"/>
    <xf numFmtId="0" fontId="8" fillId="3" borderId="0" xfId="0" applyFont="1" applyFill="1" applyAlignment="1">
      <alignment horizontal="center" vertical="center" wrapText="1"/>
    </xf>
    <xf numFmtId="168" fontId="11" fillId="2" borderId="2" xfId="2" applyNumberFormat="1" applyFont="1" applyFill="1" applyBorder="1" applyAlignment="1">
      <alignment horizontal="justify" vertical="center" wrapText="1"/>
    </xf>
    <xf numFmtId="168" fontId="11" fillId="2" borderId="2" xfId="2" applyNumberFormat="1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right"/>
    </xf>
    <xf numFmtId="0" fontId="10" fillId="2" borderId="6" xfId="0" applyFont="1" applyFill="1" applyBorder="1"/>
    <xf numFmtId="49" fontId="13" fillId="2" borderId="4" xfId="2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164" fontId="0" fillId="2" borderId="0" xfId="0" applyNumberFormat="1" applyFill="1"/>
    <xf numFmtId="165" fontId="11" fillId="2" borderId="1" xfId="2" applyNumberFormat="1" applyFont="1" applyFill="1" applyBorder="1" applyAlignment="1">
      <alignment horizontal="center" vertical="center" wrapText="1"/>
    </xf>
    <xf numFmtId="168" fontId="11" fillId="2" borderId="1" xfId="2" applyNumberFormat="1" applyFont="1" applyFill="1" applyBorder="1" applyAlignment="1">
      <alignment horizontal="right" vertical="center" wrapText="1"/>
    </xf>
    <xf numFmtId="0" fontId="4" fillId="0" borderId="1" xfId="0" applyFont="1" applyBorder="1"/>
    <xf numFmtId="0" fontId="11" fillId="2" borderId="1" xfId="0" applyFont="1" applyFill="1" applyBorder="1" applyAlignment="1">
      <alignment vertical="center"/>
    </xf>
    <xf numFmtId="0" fontId="18" fillId="2" borderId="6" xfId="0" applyFont="1" applyFill="1" applyBorder="1"/>
    <xf numFmtId="0" fontId="13" fillId="5" borderId="3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168" fontId="13" fillId="7" borderId="2" xfId="2" applyNumberFormat="1" applyFont="1" applyFill="1" applyBorder="1" applyAlignment="1">
      <alignment horizontal="center" vertical="center" wrapText="1"/>
    </xf>
    <xf numFmtId="164" fontId="13" fillId="9" borderId="7" xfId="2" applyNumberFormat="1" applyFont="1" applyFill="1" applyBorder="1" applyAlignment="1">
      <alignment horizontal="center" vertical="center" wrapText="1"/>
    </xf>
    <xf numFmtId="164" fontId="11" fillId="9" borderId="1" xfId="2" applyNumberFormat="1" applyFont="1" applyFill="1" applyBorder="1" applyAlignment="1">
      <alignment horizontal="right" vertical="center" wrapText="1"/>
    </xf>
    <xf numFmtId="0" fontId="14" fillId="9" borderId="0" xfId="0" applyFont="1" applyFill="1"/>
    <xf numFmtId="164" fontId="11" fillId="10" borderId="1" xfId="2" applyNumberFormat="1" applyFont="1" applyFill="1" applyBorder="1" applyAlignment="1">
      <alignment horizontal="right" vertical="center" wrapText="1"/>
    </xf>
    <xf numFmtId="164" fontId="11" fillId="2" borderId="1" xfId="2" applyNumberFormat="1" applyFont="1" applyFill="1" applyBorder="1" applyAlignment="1">
      <alignment horizontal="right" vertical="center"/>
    </xf>
    <xf numFmtId="0" fontId="11" fillId="2" borderId="5" xfId="2" applyNumberFormat="1" applyFont="1" applyFill="1" applyBorder="1" applyAlignment="1">
      <alignment horizontal="center" vertical="center" wrapText="1"/>
    </xf>
    <xf numFmtId="0" fontId="11" fillId="10" borderId="1" xfId="2" applyNumberFormat="1" applyFont="1" applyFill="1" applyBorder="1" applyAlignment="1">
      <alignment horizontal="center" vertical="center" wrapText="1"/>
    </xf>
    <xf numFmtId="164" fontId="11" fillId="10" borderId="1" xfId="2" applyNumberFormat="1" applyFont="1" applyFill="1" applyBorder="1" applyAlignment="1">
      <alignment horizontal="center" vertical="center" wrapText="1"/>
    </xf>
    <xf numFmtId="164" fontId="11" fillId="10" borderId="1" xfId="2" quotePrefix="1" applyNumberFormat="1" applyFont="1" applyFill="1" applyBorder="1" applyAlignment="1">
      <alignment horizontal="center" vertical="center" wrapText="1"/>
    </xf>
    <xf numFmtId="168" fontId="11" fillId="2" borderId="5" xfId="2" applyNumberFormat="1" applyFont="1" applyFill="1" applyBorder="1" applyAlignment="1">
      <alignment horizontal="right" vertical="center" wrapText="1"/>
    </xf>
    <xf numFmtId="168" fontId="11" fillId="2" borderId="1" xfId="2" applyNumberFormat="1" applyFont="1" applyFill="1" applyBorder="1" applyAlignment="1">
      <alignment horizontal="right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164" fontId="13" fillId="8" borderId="11" xfId="0" applyNumberFormat="1" applyFont="1" applyFill="1" applyBorder="1" applyAlignment="1">
      <alignment horizontal="center" vertical="center" wrapText="1"/>
    </xf>
    <xf numFmtId="164" fontId="13" fillId="8" borderId="12" xfId="0" applyNumberFormat="1" applyFont="1" applyFill="1" applyBorder="1" applyAlignment="1">
      <alignment horizontal="center" vertical="center" wrapText="1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168" fontId="11" fillId="2" borderId="3" xfId="2" applyNumberFormat="1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49" fontId="13" fillId="2" borderId="3" xfId="2" applyNumberFormat="1" applyFont="1" applyFill="1" applyBorder="1" applyAlignment="1">
      <alignment horizontal="center" vertical="center" wrapText="1"/>
    </xf>
    <xf numFmtId="49" fontId="13" fillId="2" borderId="10" xfId="2" applyNumberFormat="1" applyFont="1" applyFill="1" applyBorder="1" applyAlignment="1">
      <alignment horizontal="center" vertical="center" wrapText="1"/>
    </xf>
    <xf numFmtId="49" fontId="13" fillId="2" borderId="2" xfId="2" applyNumberFormat="1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/>
    </xf>
    <xf numFmtId="0" fontId="12" fillId="8" borderId="14" xfId="0" applyFont="1" applyFill="1" applyBorder="1" applyAlignment="1">
      <alignment horizontal="center" vertical="center"/>
    </xf>
    <xf numFmtId="0" fontId="12" fillId="8" borderId="15" xfId="0" applyFont="1" applyFill="1" applyBorder="1" applyAlignment="1">
      <alignment horizontal="center" vertical="center"/>
    </xf>
    <xf numFmtId="0" fontId="12" fillId="8" borderId="16" xfId="0" applyFont="1" applyFill="1" applyBorder="1" applyAlignment="1">
      <alignment horizontal="center" vertical="center"/>
    </xf>
    <xf numFmtId="168" fontId="11" fillId="2" borderId="8" xfId="2" applyNumberFormat="1" applyFont="1" applyFill="1" applyBorder="1" applyAlignment="1">
      <alignment horizontal="right" vertical="center" wrapText="1"/>
    </xf>
    <xf numFmtId="0" fontId="14" fillId="2" borderId="0" xfId="0" applyFont="1" applyFill="1" applyAlignment="1">
      <alignment horizontal="left" wrapText="1"/>
    </xf>
    <xf numFmtId="164" fontId="17" fillId="8" borderId="13" xfId="0" applyNumberFormat="1" applyFont="1" applyFill="1" applyBorder="1" applyAlignment="1">
      <alignment horizontal="center" vertical="center" wrapText="1"/>
    </xf>
    <xf numFmtId="164" fontId="17" fillId="8" borderId="14" xfId="0" applyNumberFormat="1" applyFont="1" applyFill="1" applyBorder="1" applyAlignment="1">
      <alignment horizontal="center" vertical="center" wrapText="1"/>
    </xf>
    <xf numFmtId="164" fontId="17" fillId="8" borderId="17" xfId="0" applyNumberFormat="1" applyFont="1" applyFill="1" applyBorder="1" applyAlignment="1">
      <alignment horizontal="center" vertical="center" wrapText="1"/>
    </xf>
    <xf numFmtId="164" fontId="17" fillId="8" borderId="15" xfId="0" applyNumberFormat="1" applyFont="1" applyFill="1" applyBorder="1" applyAlignment="1">
      <alignment horizontal="center" vertical="center" wrapText="1"/>
    </xf>
    <xf numFmtId="164" fontId="17" fillId="8" borderId="16" xfId="0" applyNumberFormat="1" applyFont="1" applyFill="1" applyBorder="1" applyAlignment="1">
      <alignment horizontal="center" vertical="center" wrapText="1"/>
    </xf>
    <xf numFmtId="164" fontId="17" fillId="8" borderId="18" xfId="0" applyNumberFormat="1" applyFont="1" applyFill="1" applyBorder="1" applyAlignment="1">
      <alignment horizontal="center" vertical="center" wrapText="1"/>
    </xf>
    <xf numFmtId="168" fontId="11" fillId="2" borderId="19" xfId="2" applyNumberFormat="1" applyFont="1" applyFill="1" applyBorder="1" applyAlignment="1">
      <alignment horizontal="right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</cellXfs>
  <cellStyles count="5">
    <cellStyle name="Euro" xfId="1"/>
    <cellStyle name="Excel Built-in Normal" xfId="2"/>
    <cellStyle name="Normal" xfId="0" builtinId="0"/>
    <cellStyle name="Normal 2" xfId="3"/>
    <cellStyle name="Percentagem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97194</xdr:colOff>
      <xdr:row>0</xdr:row>
      <xdr:rowOff>84234</xdr:rowOff>
    </xdr:from>
    <xdr:to>
      <xdr:col>10</xdr:col>
      <xdr:colOff>745152</xdr:colOff>
      <xdr:row>6</xdr:row>
      <xdr:rowOff>166155</xdr:rowOff>
    </xdr:to>
    <xdr:pic>
      <xdr:nvPicPr>
        <xdr:cNvPr id="2" name="Imagem 1" descr="Uma imagem com texto, logótipo, Gráficos, Tipo de letra&#10;&#10;Descrição gerada automaticamente">
          <a:extLst>
            <a:ext uri="{FF2B5EF4-FFF2-40B4-BE49-F238E27FC236}">
              <a16:creationId xmlns:a16="http://schemas.microsoft.com/office/drawing/2014/main" xmlns="" id="{F6A854FC-84CA-47AC-1198-D36457249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6327" y="84234"/>
          <a:ext cx="1613418" cy="14118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64"/>
  <sheetViews>
    <sheetView tabSelected="1" zoomScale="98" zoomScaleNormal="130" workbookViewId="0">
      <selection activeCell="C78" sqref="C78"/>
    </sheetView>
  </sheetViews>
  <sheetFormatPr defaultColWidth="9.140625" defaultRowHeight="12.75"/>
  <cols>
    <col min="1" max="1" width="9.140625" style="2"/>
    <col min="2" max="2" width="6.28515625" style="2" customWidth="1"/>
    <col min="3" max="3" width="73.42578125" style="2" customWidth="1"/>
    <col min="4" max="4" width="15.7109375" style="2" customWidth="1"/>
    <col min="5" max="5" width="16.140625" style="2" customWidth="1"/>
    <col min="6" max="6" width="15.7109375" style="2" customWidth="1"/>
    <col min="7" max="7" width="14" style="2" customWidth="1"/>
    <col min="8" max="8" width="12.28515625" style="2" customWidth="1"/>
    <col min="9" max="11" width="13.85546875" style="2" customWidth="1"/>
    <col min="12" max="13" width="9.140625" style="2"/>
    <col min="14" max="14" width="11" style="2" bestFit="1" customWidth="1"/>
    <col min="15" max="16384" width="9.140625" style="2"/>
  </cols>
  <sheetData>
    <row r="2" spans="2:11" ht="18.75">
      <c r="B2" s="33" t="s">
        <v>100</v>
      </c>
      <c r="C2" s="10"/>
      <c r="D2" s="1"/>
      <c r="E2" s="1"/>
      <c r="F2" s="1"/>
      <c r="G2" s="1"/>
      <c r="H2" s="1"/>
      <c r="I2" s="1"/>
    </row>
    <row r="3" spans="2:11" ht="18.75">
      <c r="B3" s="3" t="s">
        <v>62</v>
      </c>
      <c r="C3" s="4"/>
      <c r="D3" s="4"/>
      <c r="E3" s="4"/>
      <c r="F3" s="4"/>
      <c r="G3" s="4"/>
      <c r="H3" s="4"/>
      <c r="I3" s="5"/>
    </row>
    <row r="4" spans="2:11" ht="18.75">
      <c r="B4" s="6" t="s">
        <v>103</v>
      </c>
      <c r="C4" s="4"/>
      <c r="D4" s="4"/>
      <c r="E4" s="4"/>
      <c r="F4" s="4"/>
      <c r="G4" s="4"/>
      <c r="H4" s="4"/>
      <c r="I4" s="5"/>
    </row>
    <row r="5" spans="2:11" ht="18.75">
      <c r="B5" s="6"/>
      <c r="C5" s="4"/>
      <c r="D5" s="4"/>
      <c r="E5" s="4"/>
      <c r="F5" s="4"/>
      <c r="G5" s="4"/>
      <c r="H5" s="4"/>
      <c r="I5" s="5"/>
    </row>
    <row r="6" spans="2:11" ht="18.75">
      <c r="B6" s="6"/>
      <c r="C6" s="30" t="s">
        <v>38</v>
      </c>
      <c r="D6" s="39" t="s">
        <v>39</v>
      </c>
      <c r="E6" s="31"/>
      <c r="F6" s="31"/>
      <c r="G6" s="31"/>
      <c r="H6" s="31"/>
      <c r="I6" s="5"/>
    </row>
    <row r="7" spans="2:11" ht="33" customHeight="1">
      <c r="B7" s="58"/>
      <c r="C7" s="59"/>
      <c r="D7" s="59"/>
      <c r="E7" s="59"/>
      <c r="F7" s="59"/>
      <c r="G7" s="59"/>
      <c r="H7" s="59"/>
      <c r="I7" s="26"/>
    </row>
    <row r="8" spans="2:11" ht="36" customHeight="1">
      <c r="B8" s="64" t="s">
        <v>10</v>
      </c>
      <c r="C8" s="40" t="s">
        <v>1</v>
      </c>
      <c r="D8" s="64" t="s">
        <v>2</v>
      </c>
      <c r="E8" s="64" t="s">
        <v>0</v>
      </c>
      <c r="F8" s="64" t="s">
        <v>3</v>
      </c>
      <c r="G8" s="64" t="s">
        <v>4</v>
      </c>
      <c r="H8" s="64" t="s">
        <v>8</v>
      </c>
      <c r="I8" s="54" t="s">
        <v>63</v>
      </c>
      <c r="J8" s="54" t="s">
        <v>33</v>
      </c>
      <c r="K8" s="54" t="s">
        <v>34</v>
      </c>
    </row>
    <row r="9" spans="2:11" ht="43.5" customHeight="1">
      <c r="B9" s="65"/>
      <c r="C9" s="42" t="s">
        <v>45</v>
      </c>
      <c r="D9" s="65"/>
      <c r="E9" s="65"/>
      <c r="F9" s="65"/>
      <c r="G9" s="65"/>
      <c r="H9" s="65"/>
      <c r="I9" s="55"/>
      <c r="J9" s="55"/>
      <c r="K9" s="55"/>
    </row>
    <row r="10" spans="2:11">
      <c r="B10" s="66" t="s">
        <v>11</v>
      </c>
      <c r="C10" s="13" t="s">
        <v>35</v>
      </c>
      <c r="D10" s="14">
        <v>825000</v>
      </c>
      <c r="E10" s="35"/>
      <c r="F10" s="22"/>
      <c r="G10" s="16"/>
      <c r="H10" s="16"/>
      <c r="I10" s="16"/>
      <c r="J10" s="46"/>
      <c r="K10" s="46"/>
    </row>
    <row r="11" spans="2:11">
      <c r="B11" s="67"/>
      <c r="C11" s="13" t="s">
        <v>36</v>
      </c>
      <c r="D11" s="14">
        <f>D10*1.05</f>
        <v>866250</v>
      </c>
      <c r="E11" s="35"/>
      <c r="F11" s="22"/>
      <c r="G11" s="16"/>
      <c r="H11" s="16"/>
      <c r="I11" s="46"/>
      <c r="J11" s="16"/>
      <c r="K11" s="46"/>
    </row>
    <row r="12" spans="2:11">
      <c r="B12" s="68"/>
      <c r="C12" s="13" t="s">
        <v>37</v>
      </c>
      <c r="D12" s="14">
        <f>D11*1.05</f>
        <v>909562.5</v>
      </c>
      <c r="E12" s="35"/>
      <c r="F12" s="22"/>
      <c r="G12" s="16"/>
      <c r="H12" s="16"/>
      <c r="I12" s="46"/>
      <c r="J12" s="46"/>
      <c r="K12" s="16"/>
    </row>
    <row r="13" spans="2:11">
      <c r="B13" s="52" t="s">
        <v>26</v>
      </c>
      <c r="C13" s="61"/>
      <c r="D13" s="53"/>
      <c r="E13" s="53"/>
      <c r="F13" s="53"/>
      <c r="G13" s="53"/>
      <c r="H13" s="53"/>
      <c r="I13" s="44">
        <f>I10</f>
        <v>0</v>
      </c>
      <c r="J13" s="44">
        <f>J11</f>
        <v>0</v>
      </c>
      <c r="K13" s="44">
        <f>K12</f>
        <v>0</v>
      </c>
    </row>
    <row r="14" spans="2:11" ht="36" customHeight="1">
      <c r="B14" s="60" t="s">
        <v>12</v>
      </c>
      <c r="C14" s="40" t="s">
        <v>1</v>
      </c>
      <c r="D14" s="63" t="s">
        <v>5</v>
      </c>
      <c r="E14" s="62" t="s">
        <v>6</v>
      </c>
      <c r="F14" s="62" t="s">
        <v>27</v>
      </c>
      <c r="G14" s="62" t="s">
        <v>4</v>
      </c>
      <c r="H14" s="62" t="s">
        <v>8</v>
      </c>
      <c r="I14" s="54" t="s">
        <v>63</v>
      </c>
      <c r="J14" s="54" t="s">
        <v>33</v>
      </c>
      <c r="K14" s="54" t="s">
        <v>34</v>
      </c>
    </row>
    <row r="15" spans="2:11" ht="43.5" customHeight="1">
      <c r="B15" s="60"/>
      <c r="C15" s="42" t="s">
        <v>64</v>
      </c>
      <c r="D15" s="63"/>
      <c r="E15" s="62"/>
      <c r="F15" s="62"/>
      <c r="G15" s="62"/>
      <c r="H15" s="62"/>
      <c r="I15" s="55"/>
      <c r="J15" s="55"/>
      <c r="K15" s="55"/>
    </row>
    <row r="16" spans="2:11">
      <c r="B16" s="12" t="s">
        <v>13</v>
      </c>
      <c r="C16" s="38" t="s">
        <v>105</v>
      </c>
      <c r="D16" s="15">
        <v>1</v>
      </c>
      <c r="E16" s="14"/>
      <c r="F16" s="14"/>
      <c r="G16" s="16"/>
      <c r="H16" s="17"/>
      <c r="I16" s="47"/>
      <c r="J16" s="47"/>
      <c r="K16" s="47"/>
    </row>
    <row r="17" spans="2:11">
      <c r="B17" s="12" t="s">
        <v>68</v>
      </c>
      <c r="C17" s="37" t="s">
        <v>65</v>
      </c>
      <c r="D17" s="15">
        <v>1</v>
      </c>
      <c r="E17" s="36"/>
      <c r="F17" s="36"/>
      <c r="G17" s="36"/>
      <c r="H17" s="36"/>
      <c r="I17" s="16"/>
      <c r="J17" s="16"/>
      <c r="K17" s="16"/>
    </row>
    <row r="18" spans="2:11">
      <c r="B18" s="12" t="s">
        <v>69</v>
      </c>
      <c r="C18" s="37" t="s">
        <v>66</v>
      </c>
      <c r="D18" s="15">
        <v>1</v>
      </c>
      <c r="E18" s="36"/>
      <c r="F18" s="36"/>
      <c r="G18" s="36"/>
      <c r="H18" s="36"/>
      <c r="I18" s="16"/>
      <c r="J18" s="16"/>
      <c r="K18" s="16"/>
    </row>
    <row r="19" spans="2:11">
      <c r="B19" s="12" t="s">
        <v>70</v>
      </c>
      <c r="C19" s="37" t="s">
        <v>67</v>
      </c>
      <c r="D19" s="15">
        <v>1</v>
      </c>
      <c r="E19" s="36"/>
      <c r="F19" s="36"/>
      <c r="G19" s="36"/>
      <c r="H19" s="36"/>
      <c r="I19" s="16"/>
      <c r="J19" s="16"/>
      <c r="K19" s="16"/>
    </row>
    <row r="20" spans="2:11">
      <c r="B20" s="12" t="s">
        <v>71</v>
      </c>
      <c r="C20" s="37" t="s">
        <v>104</v>
      </c>
      <c r="D20" s="15">
        <v>6</v>
      </c>
      <c r="E20" s="36"/>
      <c r="F20" s="36"/>
      <c r="G20" s="36"/>
      <c r="H20" s="36"/>
      <c r="I20" s="16"/>
      <c r="J20" s="16"/>
      <c r="K20" s="16"/>
    </row>
    <row r="21" spans="2:11">
      <c r="B21" s="52" t="s">
        <v>26</v>
      </c>
      <c r="C21" s="61"/>
      <c r="D21" s="53"/>
      <c r="E21" s="53"/>
      <c r="F21" s="53"/>
      <c r="G21" s="53"/>
      <c r="H21" s="53"/>
      <c r="I21" s="44">
        <f>SUM(I16:I20)</f>
        <v>0</v>
      </c>
      <c r="J21" s="44">
        <f>SUM(J16:J20)</f>
        <v>0</v>
      </c>
      <c r="K21" s="44">
        <f t="shared" ref="K21" si="0">SUM(K16:K20)</f>
        <v>0</v>
      </c>
    </row>
    <row r="22" spans="2:11" ht="36.6" customHeight="1">
      <c r="B22" s="60" t="s">
        <v>14</v>
      </c>
      <c r="C22" s="40" t="s">
        <v>1</v>
      </c>
      <c r="D22" s="63" t="s">
        <v>5</v>
      </c>
      <c r="E22" s="62" t="s">
        <v>6</v>
      </c>
      <c r="F22" s="62" t="s">
        <v>27</v>
      </c>
      <c r="G22" s="62" t="s">
        <v>4</v>
      </c>
      <c r="H22" s="62" t="s">
        <v>8</v>
      </c>
      <c r="I22" s="54" t="s">
        <v>63</v>
      </c>
      <c r="J22" s="54" t="s">
        <v>33</v>
      </c>
      <c r="K22" s="54" t="s">
        <v>34</v>
      </c>
    </row>
    <row r="23" spans="2:11" ht="43.15" customHeight="1">
      <c r="B23" s="60"/>
      <c r="C23" s="42" t="s">
        <v>51</v>
      </c>
      <c r="D23" s="63"/>
      <c r="E23" s="62"/>
      <c r="F23" s="62"/>
      <c r="G23" s="62"/>
      <c r="H23" s="62"/>
      <c r="I23" s="55"/>
      <c r="J23" s="55"/>
      <c r="K23" s="55"/>
    </row>
    <row r="24" spans="2:11" ht="24.75" customHeight="1">
      <c r="B24" s="12" t="s">
        <v>15</v>
      </c>
      <c r="C24" s="28" t="s">
        <v>55</v>
      </c>
      <c r="D24" s="15">
        <v>175</v>
      </c>
      <c r="E24" s="14"/>
      <c r="F24" s="14"/>
      <c r="G24" s="16"/>
      <c r="H24" s="17"/>
      <c r="I24" s="17"/>
      <c r="J24" s="17"/>
      <c r="K24" s="17"/>
    </row>
    <row r="25" spans="2:11">
      <c r="B25" s="52" t="s">
        <v>26</v>
      </c>
      <c r="C25" s="61"/>
      <c r="D25" s="53"/>
      <c r="E25" s="53"/>
      <c r="F25" s="53"/>
      <c r="G25" s="53"/>
      <c r="H25" s="53"/>
      <c r="I25" s="44">
        <f>I24</f>
        <v>0</v>
      </c>
      <c r="J25" s="44">
        <f>J24</f>
        <v>0</v>
      </c>
      <c r="K25" s="44">
        <f>K24</f>
        <v>0</v>
      </c>
    </row>
    <row r="26" spans="2:11" ht="36.6" customHeight="1">
      <c r="B26" s="60" t="s">
        <v>16</v>
      </c>
      <c r="C26" s="40" t="s">
        <v>1</v>
      </c>
      <c r="D26" s="63" t="s">
        <v>5</v>
      </c>
      <c r="E26" s="62" t="s">
        <v>6</v>
      </c>
      <c r="F26" s="62" t="s">
        <v>7</v>
      </c>
      <c r="G26" s="62" t="s">
        <v>4</v>
      </c>
      <c r="H26" s="62" t="s">
        <v>8</v>
      </c>
      <c r="I26" s="54" t="s">
        <v>63</v>
      </c>
      <c r="J26" s="54" t="s">
        <v>33</v>
      </c>
      <c r="K26" s="54" t="s">
        <v>34</v>
      </c>
    </row>
    <row r="27" spans="2:11" ht="43.5" customHeight="1">
      <c r="B27" s="60"/>
      <c r="C27" s="41" t="s">
        <v>52</v>
      </c>
      <c r="D27" s="63"/>
      <c r="E27" s="62"/>
      <c r="F27" s="62"/>
      <c r="G27" s="62"/>
      <c r="H27" s="62"/>
      <c r="I27" s="55"/>
      <c r="J27" s="55"/>
      <c r="K27" s="55"/>
    </row>
    <row r="28" spans="2:11">
      <c r="B28" s="12" t="s">
        <v>17</v>
      </c>
      <c r="C28" s="27" t="s">
        <v>56</v>
      </c>
      <c r="D28" s="15">
        <v>66</v>
      </c>
      <c r="E28" s="14"/>
      <c r="F28" s="14"/>
      <c r="G28" s="14"/>
      <c r="H28" s="14"/>
      <c r="I28" s="16"/>
      <c r="J28" s="16"/>
      <c r="K28" s="16"/>
    </row>
    <row r="29" spans="2:11" ht="12.75" customHeight="1">
      <c r="B29" s="52" t="s">
        <v>26</v>
      </c>
      <c r="C29" s="53"/>
      <c r="D29" s="53"/>
      <c r="E29" s="53"/>
      <c r="F29" s="53"/>
      <c r="G29" s="53"/>
      <c r="H29" s="53"/>
      <c r="I29" s="44">
        <f>SUM(I28:I28)</f>
        <v>0</v>
      </c>
      <c r="J29" s="44">
        <f>SUM(J28:J28)</f>
        <v>0</v>
      </c>
      <c r="K29" s="44">
        <f>SUM(K28:K28)</f>
        <v>0</v>
      </c>
    </row>
    <row r="30" spans="2:11" ht="37.15" customHeight="1">
      <c r="B30" s="60" t="s">
        <v>18</v>
      </c>
      <c r="C30" s="40" t="s">
        <v>1</v>
      </c>
      <c r="D30" s="64" t="s">
        <v>5</v>
      </c>
      <c r="E30" s="64" t="s">
        <v>6</v>
      </c>
      <c r="F30" s="64" t="s">
        <v>7</v>
      </c>
      <c r="G30" s="62" t="s">
        <v>4</v>
      </c>
      <c r="H30" s="62" t="s">
        <v>8</v>
      </c>
      <c r="I30" s="54" t="s">
        <v>63</v>
      </c>
      <c r="J30" s="54" t="s">
        <v>33</v>
      </c>
      <c r="K30" s="54" t="s">
        <v>34</v>
      </c>
    </row>
    <row r="31" spans="2:11" ht="43.15" customHeight="1">
      <c r="B31" s="60"/>
      <c r="C31" s="41" t="s">
        <v>53</v>
      </c>
      <c r="D31" s="65"/>
      <c r="E31" s="65"/>
      <c r="F31" s="65"/>
      <c r="G31" s="62"/>
      <c r="H31" s="62"/>
      <c r="I31" s="55"/>
      <c r="J31" s="55"/>
      <c r="K31" s="55"/>
    </row>
    <row r="32" spans="2:11" ht="12.75" customHeight="1">
      <c r="B32" s="12" t="s">
        <v>19</v>
      </c>
      <c r="C32" s="18" t="s">
        <v>85</v>
      </c>
      <c r="D32" s="49"/>
      <c r="E32" s="50"/>
      <c r="F32" s="50"/>
      <c r="G32" s="50"/>
      <c r="H32" s="50"/>
      <c r="I32" s="46"/>
      <c r="J32" s="46"/>
      <c r="K32" s="46"/>
    </row>
    <row r="33" spans="2:11" ht="12.75" customHeight="1">
      <c r="B33" s="12" t="s">
        <v>86</v>
      </c>
      <c r="C33" s="18" t="s">
        <v>87</v>
      </c>
      <c r="D33" s="15">
        <f>50*30</f>
        <v>1500</v>
      </c>
      <c r="E33" s="14"/>
      <c r="F33" s="14"/>
      <c r="G33" s="14"/>
      <c r="H33" s="14"/>
      <c r="I33" s="16"/>
      <c r="J33" s="16"/>
      <c r="K33" s="16"/>
    </row>
    <row r="34" spans="2:11" ht="12.75" customHeight="1">
      <c r="B34" s="12" t="s">
        <v>88</v>
      </c>
      <c r="C34" s="18" t="s">
        <v>89</v>
      </c>
      <c r="D34" s="15">
        <f>25*30</f>
        <v>750</v>
      </c>
      <c r="E34" s="14"/>
      <c r="F34" s="14"/>
      <c r="G34" s="14"/>
      <c r="H34" s="14"/>
      <c r="I34" s="16"/>
      <c r="J34" s="16"/>
      <c r="K34" s="16"/>
    </row>
    <row r="35" spans="2:11" ht="12.75" customHeight="1">
      <c r="B35" s="12" t="s">
        <v>72</v>
      </c>
      <c r="C35" s="18" t="s">
        <v>90</v>
      </c>
      <c r="D35" s="49"/>
      <c r="E35" s="50"/>
      <c r="F35" s="50"/>
      <c r="G35" s="50"/>
      <c r="H35" s="50"/>
      <c r="I35" s="46"/>
      <c r="J35" s="46"/>
      <c r="K35" s="46"/>
    </row>
    <row r="36" spans="2:11" ht="12.75" customHeight="1">
      <c r="B36" s="12" t="s">
        <v>91</v>
      </c>
      <c r="C36" s="18" t="s">
        <v>87</v>
      </c>
      <c r="D36" s="15">
        <f>10*20</f>
        <v>200</v>
      </c>
      <c r="E36" s="14"/>
      <c r="F36" s="14"/>
      <c r="G36" s="14"/>
      <c r="H36" s="14"/>
      <c r="I36" s="16"/>
      <c r="J36" s="16"/>
      <c r="K36" s="16"/>
    </row>
    <row r="37" spans="2:11" ht="12.75" customHeight="1">
      <c r="B37" s="12" t="s">
        <v>92</v>
      </c>
      <c r="C37" s="18" t="s">
        <v>89</v>
      </c>
      <c r="D37" s="15">
        <f>4*20</f>
        <v>80</v>
      </c>
      <c r="E37" s="14"/>
      <c r="F37" s="14"/>
      <c r="G37" s="14"/>
      <c r="H37" s="14"/>
      <c r="I37" s="16"/>
      <c r="J37" s="16"/>
      <c r="K37" s="16"/>
    </row>
    <row r="38" spans="2:11" ht="12.75" customHeight="1">
      <c r="B38" s="12" t="s">
        <v>93</v>
      </c>
      <c r="C38" s="18" t="s">
        <v>94</v>
      </c>
      <c r="D38" s="15">
        <f>5*20</f>
        <v>100</v>
      </c>
      <c r="E38" s="14"/>
      <c r="F38" s="14"/>
      <c r="G38" s="14"/>
      <c r="H38" s="14"/>
      <c r="I38" s="16"/>
      <c r="J38" s="16"/>
      <c r="K38" s="16"/>
    </row>
    <row r="39" spans="2:11" ht="12.75" customHeight="1">
      <c r="B39" s="52" t="s">
        <v>26</v>
      </c>
      <c r="C39" s="53"/>
      <c r="D39" s="53"/>
      <c r="E39" s="53"/>
      <c r="F39" s="53"/>
      <c r="G39" s="53"/>
      <c r="H39" s="53"/>
      <c r="I39" s="44">
        <f>SUM(I33:I38)</f>
        <v>0</v>
      </c>
      <c r="J39" s="44">
        <f>SUM(J33:J38)</f>
        <v>0</v>
      </c>
      <c r="K39" s="44">
        <f>SUM(K33:K38)</f>
        <v>0</v>
      </c>
    </row>
    <row r="40" spans="2:11" ht="36.6" customHeight="1">
      <c r="B40" s="64" t="s">
        <v>20</v>
      </c>
      <c r="C40" s="40" t="s">
        <v>1</v>
      </c>
      <c r="D40" s="86" t="s">
        <v>5</v>
      </c>
      <c r="E40" s="62" t="s">
        <v>6</v>
      </c>
      <c r="F40" s="62" t="s">
        <v>7</v>
      </c>
      <c r="G40" s="62" t="s">
        <v>4</v>
      </c>
      <c r="H40" s="62" t="s">
        <v>8</v>
      </c>
      <c r="I40" s="54" t="s">
        <v>63</v>
      </c>
      <c r="J40" s="54" t="s">
        <v>33</v>
      </c>
      <c r="K40" s="54" t="s">
        <v>34</v>
      </c>
    </row>
    <row r="41" spans="2:11" ht="43.15" customHeight="1">
      <c r="B41" s="85"/>
      <c r="C41" s="41" t="s">
        <v>54</v>
      </c>
      <c r="D41" s="87"/>
      <c r="E41" s="62"/>
      <c r="F41" s="62"/>
      <c r="G41" s="62"/>
      <c r="H41" s="62"/>
      <c r="I41" s="55"/>
      <c r="J41" s="55"/>
      <c r="K41" s="55"/>
    </row>
    <row r="42" spans="2:11" ht="12.75" customHeight="1">
      <c r="B42" s="32" t="s">
        <v>21</v>
      </c>
      <c r="C42" s="18" t="s">
        <v>57</v>
      </c>
      <c r="D42" s="48">
        <v>90</v>
      </c>
      <c r="E42" s="14"/>
      <c r="F42" s="14"/>
      <c r="G42" s="14"/>
      <c r="H42" s="14"/>
      <c r="I42" s="16"/>
      <c r="J42" s="16"/>
      <c r="K42" s="16"/>
    </row>
    <row r="43" spans="2:11" ht="12.75" customHeight="1">
      <c r="B43" s="52" t="s">
        <v>26</v>
      </c>
      <c r="C43" s="53"/>
      <c r="D43" s="53"/>
      <c r="E43" s="53"/>
      <c r="F43" s="53"/>
      <c r="G43" s="53"/>
      <c r="H43" s="53"/>
      <c r="I43" s="44">
        <f>SUM(I42:I42)</f>
        <v>0</v>
      </c>
      <c r="J43" s="44">
        <f>SUM(J42:J42)</f>
        <v>0</v>
      </c>
      <c r="K43" s="44">
        <f>SUM(K42:K42)</f>
        <v>0</v>
      </c>
    </row>
    <row r="44" spans="2:11" ht="36.6" customHeight="1">
      <c r="B44" s="60" t="s">
        <v>22</v>
      </c>
      <c r="C44" s="40" t="s">
        <v>1</v>
      </c>
      <c r="D44" s="63" t="s">
        <v>5</v>
      </c>
      <c r="E44" s="62" t="s">
        <v>6</v>
      </c>
      <c r="F44" s="62" t="s">
        <v>7</v>
      </c>
      <c r="G44" s="62" t="s">
        <v>4</v>
      </c>
      <c r="H44" s="62" t="s">
        <v>8</v>
      </c>
      <c r="I44" s="54" t="s">
        <v>63</v>
      </c>
      <c r="J44" s="54" t="s">
        <v>33</v>
      </c>
      <c r="K44" s="54" t="s">
        <v>34</v>
      </c>
    </row>
    <row r="45" spans="2:11" ht="43.5" customHeight="1">
      <c r="B45" s="60"/>
      <c r="C45" s="41" t="s">
        <v>80</v>
      </c>
      <c r="D45" s="63"/>
      <c r="E45" s="62"/>
      <c r="F45" s="62"/>
      <c r="G45" s="62"/>
      <c r="H45" s="62"/>
      <c r="I45" s="55"/>
      <c r="J45" s="55"/>
      <c r="K45" s="55"/>
    </row>
    <row r="46" spans="2:11" ht="12.75" customHeight="1">
      <c r="B46" s="12" t="s">
        <v>23</v>
      </c>
      <c r="C46" s="27" t="s">
        <v>95</v>
      </c>
      <c r="D46" s="15">
        <v>10</v>
      </c>
      <c r="E46" s="14"/>
      <c r="F46" s="14"/>
      <c r="G46" s="14"/>
      <c r="H46" s="14"/>
      <c r="I46" s="16"/>
      <c r="J46" s="16"/>
      <c r="K46" s="16"/>
    </row>
    <row r="47" spans="2:11" ht="12.75" customHeight="1">
      <c r="B47" s="12" t="s">
        <v>58</v>
      </c>
      <c r="C47" s="27" t="s">
        <v>96</v>
      </c>
      <c r="D47" s="15">
        <v>10</v>
      </c>
      <c r="E47" s="14"/>
      <c r="F47" s="14"/>
      <c r="G47" s="14"/>
      <c r="H47" s="14"/>
      <c r="I47" s="16"/>
      <c r="J47" s="16"/>
      <c r="K47" s="16"/>
    </row>
    <row r="48" spans="2:11" ht="12.75" customHeight="1">
      <c r="B48" s="12" t="s">
        <v>59</v>
      </c>
      <c r="C48" s="27" t="s">
        <v>107</v>
      </c>
      <c r="D48" s="15">
        <v>5</v>
      </c>
      <c r="E48" s="14"/>
      <c r="F48" s="14"/>
      <c r="G48" s="14"/>
      <c r="H48" s="14"/>
      <c r="I48" s="16"/>
      <c r="J48" s="16"/>
      <c r="K48" s="16"/>
    </row>
    <row r="49" spans="2:11" ht="12.75" customHeight="1">
      <c r="B49" s="84" t="s">
        <v>26</v>
      </c>
      <c r="C49" s="84"/>
      <c r="D49" s="84"/>
      <c r="E49" s="84"/>
      <c r="F49" s="84"/>
      <c r="G49" s="84"/>
      <c r="H49" s="52"/>
      <c r="I49" s="44">
        <f>SUM(I46:I48)</f>
        <v>0</v>
      </c>
      <c r="J49" s="44">
        <f t="shared" ref="J49:K49" si="1">SUM(J46:J48)</f>
        <v>0</v>
      </c>
      <c r="K49" s="44">
        <f t="shared" si="1"/>
        <v>0</v>
      </c>
    </row>
    <row r="50" spans="2:11" ht="37.15" customHeight="1">
      <c r="B50" s="60" t="s">
        <v>31</v>
      </c>
      <c r="C50" s="40" t="s">
        <v>1</v>
      </c>
      <c r="D50" s="63" t="s">
        <v>5</v>
      </c>
      <c r="E50" s="62" t="s">
        <v>6</v>
      </c>
      <c r="F50" s="62" t="s">
        <v>7</v>
      </c>
      <c r="G50" s="62" t="s">
        <v>4</v>
      </c>
      <c r="H50" s="62" t="s">
        <v>8</v>
      </c>
      <c r="I50" s="54" t="s">
        <v>63</v>
      </c>
      <c r="J50" s="54" t="s">
        <v>33</v>
      </c>
      <c r="K50" s="54" t="s">
        <v>34</v>
      </c>
    </row>
    <row r="51" spans="2:11" ht="43.5" customHeight="1">
      <c r="B51" s="60"/>
      <c r="C51" s="41" t="s">
        <v>60</v>
      </c>
      <c r="D51" s="63"/>
      <c r="E51" s="62"/>
      <c r="F51" s="62"/>
      <c r="G51" s="62"/>
      <c r="H51" s="62"/>
      <c r="I51" s="55"/>
      <c r="J51" s="55"/>
      <c r="K51" s="55"/>
    </row>
    <row r="52" spans="2:11" ht="12.75" customHeight="1">
      <c r="B52" s="12" t="s">
        <v>32</v>
      </c>
      <c r="C52" s="27" t="s">
        <v>106</v>
      </c>
      <c r="D52" s="15">
        <v>1</v>
      </c>
      <c r="E52" s="14"/>
      <c r="F52" s="14"/>
      <c r="G52" s="14"/>
      <c r="H52" s="14"/>
      <c r="I52" s="16"/>
      <c r="J52" s="16"/>
      <c r="K52" s="16"/>
    </row>
    <row r="53" spans="2:11" ht="12.75" customHeight="1">
      <c r="B53" s="12" t="s">
        <v>73</v>
      </c>
      <c r="C53" s="27" t="s">
        <v>97</v>
      </c>
      <c r="D53" s="15">
        <v>1</v>
      </c>
      <c r="E53" s="14"/>
      <c r="F53" s="14"/>
      <c r="G53" s="14"/>
      <c r="H53" s="14"/>
      <c r="I53" s="16"/>
      <c r="J53" s="16"/>
      <c r="K53" s="16"/>
    </row>
    <row r="54" spans="2:11" ht="12.75" customHeight="1">
      <c r="B54" s="12" t="s">
        <v>74</v>
      </c>
      <c r="C54" s="27" t="s">
        <v>98</v>
      </c>
      <c r="D54" s="15">
        <v>10</v>
      </c>
      <c r="E54" s="14"/>
      <c r="F54" s="14"/>
      <c r="G54" s="14"/>
      <c r="H54" s="14"/>
      <c r="I54" s="16"/>
      <c r="J54" s="16"/>
      <c r="K54" s="16"/>
    </row>
    <row r="55" spans="2:11" ht="12.75" customHeight="1">
      <c r="B55" s="84" t="s">
        <v>26</v>
      </c>
      <c r="C55" s="84"/>
      <c r="D55" s="84"/>
      <c r="E55" s="84"/>
      <c r="F55" s="84"/>
      <c r="G55" s="84"/>
      <c r="H55" s="52"/>
      <c r="I55" s="44">
        <f>SUM(I52:I54)</f>
        <v>0</v>
      </c>
      <c r="J55" s="44">
        <f t="shared" ref="J55:K55" si="2">SUM(J52:J54)</f>
        <v>0</v>
      </c>
      <c r="K55" s="44">
        <f t="shared" si="2"/>
        <v>0</v>
      </c>
    </row>
    <row r="56" spans="2:11" ht="36.75" customHeight="1">
      <c r="B56" s="64" t="s">
        <v>24</v>
      </c>
      <c r="C56" s="40" t="s">
        <v>1</v>
      </c>
      <c r="D56" s="70" t="s">
        <v>29</v>
      </c>
      <c r="E56" s="64" t="s">
        <v>9</v>
      </c>
      <c r="F56" s="64" t="s">
        <v>9</v>
      </c>
      <c r="G56" s="64" t="s">
        <v>4</v>
      </c>
      <c r="H56" s="64" t="s">
        <v>8</v>
      </c>
      <c r="I56" s="54" t="s">
        <v>63</v>
      </c>
      <c r="J56" s="54" t="s">
        <v>33</v>
      </c>
      <c r="K56" s="54" t="s">
        <v>34</v>
      </c>
    </row>
    <row r="57" spans="2:11" ht="42.6" customHeight="1">
      <c r="B57" s="65"/>
      <c r="C57" s="41" t="s">
        <v>43</v>
      </c>
      <c r="D57" s="71"/>
      <c r="E57" s="65"/>
      <c r="F57" s="65"/>
      <c r="G57" s="65"/>
      <c r="H57" s="65"/>
      <c r="I57" s="55"/>
      <c r="J57" s="55"/>
      <c r="K57" s="55"/>
    </row>
    <row r="58" spans="2:11">
      <c r="B58" s="12" t="s">
        <v>25</v>
      </c>
      <c r="C58" s="18" t="s">
        <v>30</v>
      </c>
      <c r="D58" s="15" t="s">
        <v>28</v>
      </c>
      <c r="E58" s="51" t="s">
        <v>9</v>
      </c>
      <c r="F58" s="51" t="s">
        <v>9</v>
      </c>
      <c r="G58" s="19"/>
      <c r="H58" s="19"/>
      <c r="I58" s="16"/>
      <c r="J58" s="16"/>
      <c r="K58" s="16"/>
    </row>
    <row r="59" spans="2:11" ht="12.4" customHeight="1">
      <c r="B59" s="52" t="s">
        <v>26</v>
      </c>
      <c r="C59" s="61"/>
      <c r="D59" s="53"/>
      <c r="E59" s="53"/>
      <c r="F59" s="53"/>
      <c r="G59" s="53"/>
      <c r="H59" s="53"/>
      <c r="I59" s="44">
        <f>SUM(I58)</f>
        <v>0</v>
      </c>
      <c r="J59" s="44">
        <f t="shared" ref="J59:K59" si="3">SUM(J58)</f>
        <v>0</v>
      </c>
      <c r="K59" s="44">
        <f t="shared" si="3"/>
        <v>0</v>
      </c>
    </row>
    <row r="60" spans="2:11" ht="36.6" customHeight="1">
      <c r="B60" s="64" t="s">
        <v>75</v>
      </c>
      <c r="C60" s="40" t="s">
        <v>1</v>
      </c>
      <c r="D60" s="64" t="s">
        <v>2</v>
      </c>
      <c r="E60" s="64" t="s">
        <v>0</v>
      </c>
      <c r="F60" s="64" t="s">
        <v>3</v>
      </c>
      <c r="G60" s="64" t="s">
        <v>4</v>
      </c>
      <c r="H60" s="64" t="s">
        <v>8</v>
      </c>
      <c r="I60" s="54" t="s">
        <v>63</v>
      </c>
      <c r="J60" s="54" t="s">
        <v>33</v>
      </c>
      <c r="K60" s="54" t="s">
        <v>34</v>
      </c>
    </row>
    <row r="61" spans="2:11" ht="43.15" customHeight="1">
      <c r="B61" s="65"/>
      <c r="C61" s="41" t="s">
        <v>44</v>
      </c>
      <c r="D61" s="65"/>
      <c r="E61" s="65"/>
      <c r="F61" s="65"/>
      <c r="G61" s="65"/>
      <c r="H61" s="65"/>
      <c r="I61" s="55"/>
      <c r="J61" s="55"/>
      <c r="K61" s="55"/>
    </row>
    <row r="62" spans="2:11" ht="12.75" customHeight="1">
      <c r="B62" s="12" t="s">
        <v>76</v>
      </c>
      <c r="C62" s="27" t="s">
        <v>40</v>
      </c>
      <c r="D62" s="14">
        <v>5526275.4299999997</v>
      </c>
      <c r="E62" s="20"/>
      <c r="F62" s="20"/>
      <c r="G62" s="16"/>
      <c r="H62" s="16"/>
      <c r="I62" s="16"/>
      <c r="J62" s="46"/>
      <c r="K62" s="46"/>
    </row>
    <row r="63" spans="2:11" ht="12.75" customHeight="1">
      <c r="B63" s="12" t="s">
        <v>77</v>
      </c>
      <c r="C63" s="18" t="s">
        <v>41</v>
      </c>
      <c r="D63" s="14">
        <f>D62*1.05</f>
        <v>5802589.2014999995</v>
      </c>
      <c r="E63" s="20"/>
      <c r="F63" s="20"/>
      <c r="G63" s="16"/>
      <c r="H63" s="16"/>
      <c r="I63" s="46"/>
      <c r="J63" s="16"/>
      <c r="K63" s="46"/>
    </row>
    <row r="64" spans="2:11" ht="12.75" customHeight="1">
      <c r="B64" s="12" t="s">
        <v>78</v>
      </c>
      <c r="C64" s="18" t="s">
        <v>42</v>
      </c>
      <c r="D64" s="14">
        <f>D63*1.05</f>
        <v>6092718.6615749998</v>
      </c>
      <c r="E64" s="20"/>
      <c r="F64" s="20"/>
      <c r="G64" s="16"/>
      <c r="H64" s="16"/>
      <c r="I64" s="46"/>
      <c r="J64" s="46"/>
      <c r="K64" s="16"/>
    </row>
    <row r="65" spans="2:14" ht="12.75" customHeight="1">
      <c r="B65" s="52" t="s">
        <v>26</v>
      </c>
      <c r="C65" s="53"/>
      <c r="D65" s="53"/>
      <c r="E65" s="53"/>
      <c r="F65" s="53"/>
      <c r="G65" s="53"/>
      <c r="H65" s="53"/>
      <c r="I65" s="44">
        <f>I62</f>
        <v>0</v>
      </c>
      <c r="J65" s="44">
        <f>J63</f>
        <v>0</v>
      </c>
      <c r="K65" s="44">
        <f>K64</f>
        <v>0</v>
      </c>
    </row>
    <row r="66" spans="2:14" ht="36.6" customHeight="1">
      <c r="B66" s="64" t="s">
        <v>101</v>
      </c>
      <c r="C66" s="40" t="s">
        <v>1</v>
      </c>
      <c r="D66" s="64" t="s">
        <v>2</v>
      </c>
      <c r="E66" s="64" t="s">
        <v>0</v>
      </c>
      <c r="F66" s="64" t="s">
        <v>3</v>
      </c>
      <c r="G66" s="64" t="s">
        <v>4</v>
      </c>
      <c r="H66" s="64" t="s">
        <v>8</v>
      </c>
      <c r="I66" s="54" t="s">
        <v>63</v>
      </c>
      <c r="J66" s="54" t="s">
        <v>33</v>
      </c>
      <c r="K66" s="54" t="s">
        <v>34</v>
      </c>
    </row>
    <row r="67" spans="2:14" ht="43.15" customHeight="1">
      <c r="B67" s="65"/>
      <c r="C67" s="41" t="s">
        <v>61</v>
      </c>
      <c r="D67" s="65"/>
      <c r="E67" s="65"/>
      <c r="F67" s="65"/>
      <c r="G67" s="65"/>
      <c r="H67" s="65"/>
      <c r="I67" s="55"/>
      <c r="J67" s="55"/>
      <c r="K67" s="55"/>
    </row>
    <row r="68" spans="2:14" ht="25.5" customHeight="1">
      <c r="B68" s="12" t="s">
        <v>102</v>
      </c>
      <c r="C68" s="29" t="s">
        <v>79</v>
      </c>
      <c r="D68" s="14">
        <v>400000</v>
      </c>
      <c r="E68" s="21"/>
      <c r="F68" s="21"/>
      <c r="G68" s="16"/>
      <c r="H68" s="14"/>
      <c r="I68" s="16"/>
      <c r="J68" s="16"/>
      <c r="K68" s="16"/>
      <c r="N68" s="34"/>
    </row>
    <row r="69" spans="2:14" ht="25.5" customHeight="1">
      <c r="B69" s="76" t="s">
        <v>26</v>
      </c>
      <c r="C69" s="61"/>
      <c r="D69" s="61"/>
      <c r="E69" s="61"/>
      <c r="F69" s="61"/>
      <c r="G69" s="61"/>
      <c r="H69" s="61"/>
      <c r="I69" s="44">
        <f>SUM(I68)</f>
        <v>0</v>
      </c>
      <c r="J69" s="44">
        <f t="shared" ref="J69:K69" si="4">SUM(J68)</f>
        <v>0</v>
      </c>
      <c r="K69" s="44">
        <f t="shared" si="4"/>
        <v>0</v>
      </c>
    </row>
    <row r="70" spans="2:14" ht="13.15" customHeight="1">
      <c r="B70" s="23"/>
      <c r="C70" s="23"/>
      <c r="D70" s="23"/>
      <c r="E70" s="23"/>
      <c r="F70" s="23"/>
      <c r="G70" s="23"/>
      <c r="H70" s="23"/>
      <c r="I70" s="24"/>
      <c r="J70" s="24"/>
      <c r="K70" s="24"/>
    </row>
    <row r="71" spans="2:14" ht="13.15" customHeight="1" thickBot="1">
      <c r="B71" s="23"/>
      <c r="C71" s="23"/>
      <c r="D71" s="23"/>
      <c r="E71" s="23"/>
      <c r="F71" s="23"/>
      <c r="G71" s="23"/>
      <c r="H71" s="23"/>
      <c r="I71" s="24"/>
      <c r="J71" s="24"/>
      <c r="K71" s="24"/>
    </row>
    <row r="72" spans="2:14" ht="40.5" customHeight="1" thickBot="1">
      <c r="B72" s="23"/>
      <c r="C72" s="23"/>
      <c r="D72" s="23"/>
      <c r="E72" s="23"/>
      <c r="F72" s="23"/>
      <c r="G72" s="23"/>
      <c r="H72" s="23"/>
      <c r="I72" s="43" t="s">
        <v>46</v>
      </c>
      <c r="J72" s="43" t="s">
        <v>47</v>
      </c>
      <c r="K72" s="43" t="s">
        <v>48</v>
      </c>
    </row>
    <row r="73" spans="2:14" ht="12.6" customHeight="1">
      <c r="B73" s="72" t="s">
        <v>49</v>
      </c>
      <c r="C73" s="73"/>
      <c r="D73" s="73"/>
      <c r="E73" s="73"/>
      <c r="F73" s="73"/>
      <c r="G73" s="73"/>
      <c r="H73" s="73"/>
      <c r="I73" s="56">
        <f>I69+I65+I59+I55+I49+I43+I39+I29+I25+I21+I13</f>
        <v>0</v>
      </c>
      <c r="J73" s="56">
        <f t="shared" ref="J73:K73" si="5">J69+J65+J59+J55+J49+J43+J39+J29+J25+J21+J13</f>
        <v>0</v>
      </c>
      <c r="K73" s="56">
        <f t="shared" si="5"/>
        <v>0</v>
      </c>
    </row>
    <row r="74" spans="2:14" ht="21" customHeight="1" thickBot="1">
      <c r="B74" s="74"/>
      <c r="C74" s="75"/>
      <c r="D74" s="75"/>
      <c r="E74" s="75"/>
      <c r="F74" s="75"/>
      <c r="G74" s="75"/>
      <c r="H74" s="75"/>
      <c r="I74" s="57"/>
      <c r="J74" s="57"/>
      <c r="K74" s="57"/>
    </row>
    <row r="75" spans="2:14" ht="21" customHeight="1">
      <c r="B75" s="72" t="s">
        <v>50</v>
      </c>
      <c r="C75" s="73"/>
      <c r="D75" s="73"/>
      <c r="E75" s="73"/>
      <c r="F75" s="73"/>
      <c r="G75" s="73"/>
      <c r="H75" s="73"/>
      <c r="I75" s="78">
        <f>SUM(I73:K74)</f>
        <v>0</v>
      </c>
      <c r="J75" s="79"/>
      <c r="K75" s="80"/>
    </row>
    <row r="76" spans="2:14" ht="21" customHeight="1" thickBot="1">
      <c r="B76" s="74"/>
      <c r="C76" s="75"/>
      <c r="D76" s="75"/>
      <c r="E76" s="75"/>
      <c r="F76" s="75"/>
      <c r="G76" s="75"/>
      <c r="H76" s="75"/>
      <c r="I76" s="81"/>
      <c r="J76" s="82"/>
      <c r="K76" s="83"/>
    </row>
    <row r="77" spans="2:14" ht="21" customHeight="1">
      <c r="C77" s="9"/>
      <c r="D77" s="9"/>
      <c r="E77" s="9"/>
      <c r="F77" s="9"/>
      <c r="G77" s="9"/>
      <c r="H77" s="9"/>
      <c r="I77" s="11"/>
    </row>
    <row r="78" spans="2:14" ht="21" customHeight="1">
      <c r="B78" s="45" t="s">
        <v>81</v>
      </c>
      <c r="C78" s="25" t="s">
        <v>82</v>
      </c>
      <c r="D78" s="9"/>
      <c r="E78" s="9"/>
      <c r="F78" s="9"/>
      <c r="G78" s="9"/>
      <c r="H78" s="9"/>
      <c r="I78" s="11"/>
    </row>
    <row r="79" spans="2:14" ht="21" customHeight="1">
      <c r="B79" s="25" t="s">
        <v>108</v>
      </c>
      <c r="C79" s="9"/>
      <c r="D79" s="9"/>
      <c r="E79" s="9"/>
      <c r="F79" s="9"/>
      <c r="G79" s="9"/>
      <c r="H79" s="9"/>
      <c r="I79" s="11"/>
    </row>
    <row r="80" spans="2:14" ht="21" customHeight="1">
      <c r="B80" s="25" t="s">
        <v>83</v>
      </c>
      <c r="C80" s="9"/>
      <c r="D80" s="9"/>
      <c r="E80" s="9"/>
      <c r="F80" s="9"/>
      <c r="G80" s="9"/>
      <c r="H80" s="9"/>
      <c r="I80" s="11"/>
    </row>
    <row r="81" spans="2:11" ht="19.5" customHeight="1">
      <c r="B81" s="77" t="s">
        <v>84</v>
      </c>
      <c r="C81" s="77"/>
      <c r="D81" s="77"/>
      <c r="E81" s="77"/>
      <c r="F81" s="77"/>
      <c r="G81" s="77"/>
      <c r="H81" s="77"/>
      <c r="I81" s="77"/>
      <c r="J81" s="77"/>
      <c r="K81" s="77"/>
    </row>
    <row r="82" spans="2:11" ht="21" customHeight="1">
      <c r="B82" s="25"/>
      <c r="C82" s="9"/>
      <c r="D82" s="9"/>
      <c r="E82" s="9"/>
      <c r="F82" s="9"/>
      <c r="G82" s="9"/>
      <c r="H82" s="9"/>
      <c r="I82" s="11"/>
    </row>
    <row r="83" spans="2:11" ht="116.25" customHeight="1">
      <c r="B83" s="69" t="s">
        <v>99</v>
      </c>
      <c r="C83" s="69"/>
      <c r="D83" s="69"/>
      <c r="E83" s="69"/>
      <c r="F83" s="69"/>
      <c r="G83" s="69"/>
      <c r="H83" s="69"/>
      <c r="I83" s="69"/>
      <c r="J83" s="69"/>
      <c r="K83" s="69"/>
    </row>
    <row r="84" spans="2:11" ht="21" customHeight="1">
      <c r="B84" s="8"/>
      <c r="C84" s="8"/>
      <c r="D84" s="8"/>
      <c r="E84" s="8"/>
      <c r="F84" s="8"/>
      <c r="G84" s="8"/>
      <c r="H84" s="8"/>
      <c r="I84" s="7"/>
    </row>
    <row r="85" spans="2:11" ht="21" customHeight="1">
      <c r="B85" s="8"/>
      <c r="C85" s="8"/>
      <c r="D85" s="8"/>
      <c r="E85" s="8"/>
      <c r="F85" s="8"/>
      <c r="G85" s="8"/>
      <c r="H85" s="8"/>
      <c r="I85" s="7"/>
    </row>
    <row r="86" spans="2:11" ht="21" customHeight="1">
      <c r="B86" s="8"/>
      <c r="C86" s="8"/>
      <c r="D86" s="8"/>
      <c r="E86" s="8"/>
      <c r="F86" s="8"/>
      <c r="G86" s="8"/>
      <c r="H86" s="8"/>
      <c r="I86" s="7"/>
    </row>
    <row r="87" spans="2:11">
      <c r="C87" s="1"/>
      <c r="D87" s="1"/>
      <c r="E87" s="1"/>
      <c r="F87" s="1"/>
      <c r="G87" s="1"/>
      <c r="H87" s="1"/>
      <c r="I87" s="1"/>
    </row>
    <row r="88" spans="2:11">
      <c r="C88" s="1"/>
      <c r="D88" s="1"/>
      <c r="E88" s="1"/>
      <c r="F88" s="1"/>
      <c r="G88" s="1"/>
      <c r="H88" s="1"/>
      <c r="I88" s="1"/>
    </row>
    <row r="89" spans="2:11">
      <c r="B89" s="1"/>
      <c r="C89" s="1"/>
      <c r="D89" s="1"/>
      <c r="E89" s="1"/>
      <c r="F89" s="1"/>
      <c r="G89" s="1"/>
      <c r="H89" s="1"/>
      <c r="I89" s="1"/>
    </row>
    <row r="90" spans="2:11">
      <c r="B90" s="1"/>
      <c r="C90" s="1"/>
      <c r="D90" s="1"/>
      <c r="E90" s="1"/>
      <c r="F90" s="1"/>
      <c r="G90" s="1"/>
      <c r="H90" s="1"/>
      <c r="I90" s="1"/>
    </row>
    <row r="91" spans="2:11">
      <c r="B91" s="1"/>
      <c r="C91" s="1"/>
      <c r="D91" s="1"/>
      <c r="E91" s="1"/>
      <c r="F91" s="1"/>
      <c r="G91" s="1"/>
      <c r="H91" s="1"/>
      <c r="I91" s="1"/>
    </row>
    <row r="92" spans="2:11">
      <c r="B92" s="1"/>
      <c r="C92" s="1"/>
      <c r="D92" s="1"/>
      <c r="E92" s="1"/>
      <c r="F92" s="1"/>
      <c r="G92" s="1"/>
      <c r="H92" s="1"/>
      <c r="I92" s="1"/>
    </row>
    <row r="93" spans="2:11">
      <c r="B93" s="1"/>
      <c r="C93" s="1"/>
      <c r="D93" s="1"/>
      <c r="E93" s="1"/>
      <c r="F93" s="1"/>
      <c r="G93" s="1"/>
      <c r="H93" s="1"/>
      <c r="I93" s="1"/>
    </row>
    <row r="94" spans="2:11">
      <c r="B94" s="1"/>
      <c r="C94" s="1"/>
      <c r="D94" s="1"/>
      <c r="E94" s="1"/>
      <c r="F94" s="1"/>
      <c r="G94" s="1"/>
      <c r="H94" s="1"/>
      <c r="I94" s="1"/>
    </row>
    <row r="95" spans="2:11">
      <c r="B95" s="1"/>
      <c r="C95" s="1"/>
      <c r="D95" s="1"/>
      <c r="E95" s="1"/>
      <c r="F95" s="1"/>
      <c r="G95" s="1"/>
      <c r="H95" s="1"/>
      <c r="I95" s="1"/>
    </row>
    <row r="96" spans="2:11">
      <c r="B96" s="1"/>
      <c r="C96" s="1"/>
      <c r="D96" s="1"/>
      <c r="E96" s="1"/>
      <c r="F96" s="1"/>
      <c r="G96" s="1"/>
      <c r="H96" s="1"/>
      <c r="I96" s="1"/>
    </row>
    <row r="97" spans="2:9">
      <c r="B97" s="1"/>
      <c r="C97" s="1"/>
      <c r="D97" s="1"/>
      <c r="E97" s="1"/>
      <c r="F97" s="1"/>
      <c r="G97" s="1"/>
      <c r="H97" s="1"/>
      <c r="I97" s="1"/>
    </row>
    <row r="98" spans="2:9">
      <c r="B98" s="1"/>
      <c r="C98" s="1"/>
      <c r="D98" s="1"/>
      <c r="E98" s="1"/>
      <c r="F98" s="1"/>
      <c r="G98" s="1"/>
      <c r="H98" s="1"/>
      <c r="I98" s="1"/>
    </row>
    <row r="99" spans="2:9">
      <c r="B99" s="1"/>
      <c r="C99" s="1"/>
      <c r="D99" s="1"/>
      <c r="E99" s="1"/>
      <c r="F99" s="1"/>
      <c r="G99" s="1"/>
      <c r="H99" s="1"/>
      <c r="I99" s="1"/>
    </row>
    <row r="100" spans="2:9">
      <c r="B100" s="1"/>
      <c r="C100" s="1"/>
      <c r="D100" s="1"/>
      <c r="E100" s="1"/>
      <c r="F100" s="1"/>
      <c r="G100" s="1"/>
      <c r="H100" s="1"/>
      <c r="I100" s="1"/>
    </row>
    <row r="101" spans="2:9">
      <c r="B101" s="1"/>
      <c r="C101" s="1"/>
      <c r="D101" s="1"/>
      <c r="E101" s="1"/>
      <c r="F101" s="1"/>
      <c r="G101" s="1"/>
      <c r="H101" s="1"/>
      <c r="I101" s="1"/>
    </row>
    <row r="102" spans="2:9">
      <c r="B102" s="1"/>
      <c r="C102" s="1"/>
      <c r="D102" s="1"/>
      <c r="E102" s="1"/>
      <c r="F102" s="1"/>
      <c r="G102" s="1"/>
      <c r="H102" s="1"/>
      <c r="I102" s="1"/>
    </row>
    <row r="103" spans="2:9">
      <c r="B103" s="1"/>
      <c r="C103" s="1"/>
      <c r="D103" s="1"/>
      <c r="E103" s="1"/>
      <c r="F103" s="1"/>
      <c r="G103" s="1"/>
      <c r="H103" s="1"/>
      <c r="I103" s="1"/>
    </row>
    <row r="104" spans="2:9">
      <c r="B104" s="1"/>
      <c r="C104" s="1"/>
      <c r="D104" s="1"/>
      <c r="E104" s="1"/>
      <c r="F104" s="1"/>
      <c r="G104" s="1"/>
      <c r="H104" s="1"/>
      <c r="I104" s="1"/>
    </row>
    <row r="105" spans="2:9">
      <c r="B105" s="1"/>
      <c r="C105" s="1"/>
      <c r="D105" s="1"/>
      <c r="E105" s="1"/>
      <c r="F105" s="1"/>
      <c r="G105" s="1"/>
      <c r="H105" s="1"/>
      <c r="I105" s="1"/>
    </row>
    <row r="106" spans="2:9">
      <c r="B106" s="1"/>
      <c r="C106" s="1"/>
      <c r="D106" s="1"/>
      <c r="E106" s="1"/>
      <c r="F106" s="1"/>
      <c r="G106" s="1"/>
      <c r="H106" s="1"/>
      <c r="I106" s="1"/>
    </row>
    <row r="107" spans="2:9">
      <c r="B107" s="1"/>
      <c r="C107" s="1"/>
      <c r="D107" s="1"/>
      <c r="E107" s="1"/>
      <c r="F107" s="1"/>
      <c r="G107" s="1"/>
      <c r="H107" s="1"/>
      <c r="I107" s="1"/>
    </row>
    <row r="108" spans="2:9">
      <c r="B108" s="1"/>
      <c r="C108" s="1"/>
      <c r="D108" s="1"/>
      <c r="E108" s="1"/>
      <c r="F108" s="1"/>
      <c r="G108" s="1"/>
      <c r="H108" s="1"/>
      <c r="I108" s="1"/>
    </row>
    <row r="109" spans="2:9">
      <c r="B109" s="1"/>
      <c r="C109" s="1"/>
      <c r="D109" s="1"/>
      <c r="E109" s="1"/>
      <c r="F109" s="1"/>
      <c r="G109" s="1"/>
      <c r="H109" s="1"/>
      <c r="I109" s="1"/>
    </row>
    <row r="110" spans="2:9">
      <c r="B110" s="1"/>
      <c r="C110" s="1"/>
      <c r="D110" s="1"/>
      <c r="E110" s="1"/>
      <c r="F110" s="1"/>
      <c r="G110" s="1"/>
      <c r="H110" s="1"/>
      <c r="I110" s="1"/>
    </row>
    <row r="111" spans="2:9">
      <c r="B111" s="1"/>
      <c r="C111" s="1"/>
      <c r="D111" s="1"/>
      <c r="E111" s="1"/>
      <c r="F111" s="1"/>
      <c r="G111" s="1"/>
      <c r="H111" s="1"/>
      <c r="I111" s="1"/>
    </row>
    <row r="112" spans="2:9">
      <c r="B112" s="1"/>
      <c r="C112" s="1"/>
      <c r="D112" s="1"/>
      <c r="E112" s="1"/>
      <c r="F112" s="1"/>
      <c r="G112" s="1"/>
      <c r="H112" s="1"/>
      <c r="I112" s="1"/>
    </row>
    <row r="113" spans="2:9">
      <c r="B113" s="1"/>
      <c r="C113" s="1"/>
      <c r="D113" s="1"/>
      <c r="E113" s="1"/>
      <c r="F113" s="1"/>
      <c r="G113" s="1"/>
      <c r="H113" s="1"/>
      <c r="I113" s="1"/>
    </row>
    <row r="114" spans="2:9">
      <c r="B114" s="1"/>
      <c r="C114" s="1"/>
      <c r="D114" s="1"/>
      <c r="E114" s="1"/>
      <c r="F114" s="1"/>
      <c r="G114" s="1"/>
      <c r="H114" s="1"/>
      <c r="I114" s="1"/>
    </row>
    <row r="115" spans="2:9">
      <c r="B115" s="1"/>
      <c r="C115" s="1"/>
      <c r="D115" s="1"/>
      <c r="E115" s="1"/>
      <c r="F115" s="1"/>
      <c r="G115" s="1"/>
      <c r="H115" s="1"/>
      <c r="I115" s="1"/>
    </row>
    <row r="116" spans="2:9">
      <c r="B116" s="1"/>
      <c r="C116" s="1"/>
      <c r="D116" s="1"/>
      <c r="E116" s="1"/>
      <c r="F116" s="1"/>
      <c r="G116" s="1"/>
      <c r="H116" s="1"/>
      <c r="I116" s="1"/>
    </row>
    <row r="117" spans="2:9">
      <c r="B117" s="1"/>
      <c r="C117" s="1"/>
      <c r="D117" s="1"/>
      <c r="E117" s="1"/>
      <c r="F117" s="1"/>
      <c r="G117" s="1"/>
      <c r="H117" s="1"/>
      <c r="I117" s="1"/>
    </row>
    <row r="118" spans="2:9">
      <c r="B118" s="1"/>
      <c r="C118" s="1"/>
      <c r="D118" s="1"/>
      <c r="E118" s="1"/>
      <c r="F118" s="1"/>
      <c r="G118" s="1"/>
      <c r="H118" s="1"/>
      <c r="I118" s="1"/>
    </row>
    <row r="119" spans="2:9">
      <c r="B119" s="1"/>
      <c r="C119" s="1"/>
      <c r="D119" s="1"/>
      <c r="E119" s="1"/>
      <c r="F119" s="1"/>
      <c r="G119" s="1"/>
      <c r="H119" s="1"/>
      <c r="I119" s="1"/>
    </row>
    <row r="120" spans="2:9">
      <c r="B120" s="1"/>
      <c r="C120" s="1"/>
      <c r="D120" s="1"/>
      <c r="E120" s="1"/>
      <c r="F120" s="1"/>
      <c r="G120" s="1"/>
      <c r="H120" s="1"/>
      <c r="I120" s="1"/>
    </row>
    <row r="121" spans="2:9">
      <c r="B121" s="1"/>
      <c r="C121" s="1"/>
      <c r="D121" s="1"/>
      <c r="E121" s="1"/>
      <c r="F121" s="1"/>
      <c r="G121" s="1"/>
      <c r="H121" s="1"/>
      <c r="I121" s="1"/>
    </row>
    <row r="122" spans="2:9">
      <c r="B122" s="1"/>
      <c r="C122" s="1"/>
      <c r="D122" s="1"/>
      <c r="E122" s="1"/>
      <c r="F122" s="1"/>
      <c r="G122" s="1"/>
      <c r="H122" s="1"/>
      <c r="I122" s="1"/>
    </row>
    <row r="123" spans="2:9">
      <c r="B123" s="1"/>
      <c r="C123" s="1"/>
      <c r="D123" s="1"/>
      <c r="E123" s="1"/>
      <c r="F123" s="1"/>
      <c r="G123" s="1"/>
      <c r="H123" s="1"/>
      <c r="I123" s="1"/>
    </row>
    <row r="124" spans="2:9">
      <c r="B124" s="1"/>
      <c r="C124" s="1"/>
      <c r="D124" s="1"/>
      <c r="E124" s="1"/>
      <c r="F124" s="1"/>
      <c r="G124" s="1"/>
      <c r="H124" s="1"/>
      <c r="I124" s="1"/>
    </row>
    <row r="125" spans="2:9">
      <c r="B125" s="1"/>
      <c r="C125" s="1"/>
      <c r="D125" s="1"/>
      <c r="E125" s="1"/>
      <c r="F125" s="1"/>
      <c r="G125" s="1"/>
      <c r="H125" s="1"/>
      <c r="I125" s="1"/>
    </row>
    <row r="126" spans="2:9">
      <c r="B126" s="1"/>
      <c r="C126" s="1"/>
      <c r="D126" s="1"/>
      <c r="E126" s="1"/>
      <c r="F126" s="1"/>
      <c r="G126" s="1"/>
      <c r="H126" s="1"/>
      <c r="I126" s="1"/>
    </row>
    <row r="127" spans="2:9">
      <c r="B127" s="1"/>
      <c r="C127" s="1"/>
      <c r="D127" s="1"/>
      <c r="E127" s="1"/>
      <c r="F127" s="1"/>
      <c r="G127" s="1"/>
      <c r="H127" s="1"/>
      <c r="I127" s="1"/>
    </row>
    <row r="128" spans="2:9">
      <c r="B128" s="1"/>
      <c r="C128" s="1"/>
      <c r="D128" s="1"/>
      <c r="E128" s="1"/>
      <c r="F128" s="1"/>
      <c r="G128" s="1"/>
      <c r="H128" s="1"/>
      <c r="I128" s="1"/>
    </row>
    <row r="129" spans="2:9">
      <c r="B129" s="1"/>
      <c r="C129" s="1"/>
      <c r="D129" s="1"/>
      <c r="E129" s="1"/>
      <c r="F129" s="1"/>
      <c r="G129" s="1"/>
      <c r="H129" s="1"/>
      <c r="I129" s="1"/>
    </row>
    <row r="130" spans="2:9">
      <c r="B130" s="1"/>
      <c r="C130" s="1"/>
      <c r="D130" s="1"/>
      <c r="E130" s="1"/>
      <c r="F130" s="1"/>
      <c r="G130" s="1"/>
      <c r="H130" s="1"/>
      <c r="I130" s="1"/>
    </row>
    <row r="131" spans="2:9">
      <c r="B131" s="1"/>
      <c r="C131" s="1"/>
      <c r="D131" s="1"/>
      <c r="E131" s="1"/>
      <c r="F131" s="1"/>
      <c r="G131" s="1"/>
      <c r="H131" s="1"/>
      <c r="I131" s="1"/>
    </row>
    <row r="132" spans="2:9">
      <c r="B132" s="1"/>
      <c r="C132" s="1"/>
      <c r="D132" s="1"/>
      <c r="E132" s="1"/>
      <c r="F132" s="1"/>
      <c r="G132" s="1"/>
      <c r="H132" s="1"/>
      <c r="I132" s="1"/>
    </row>
    <row r="133" spans="2:9">
      <c r="B133" s="1"/>
      <c r="C133" s="1"/>
      <c r="D133" s="1"/>
      <c r="E133" s="1"/>
      <c r="F133" s="1"/>
      <c r="G133" s="1"/>
      <c r="H133" s="1"/>
      <c r="I133" s="1"/>
    </row>
    <row r="134" spans="2:9">
      <c r="B134" s="1"/>
      <c r="C134" s="1"/>
      <c r="D134" s="1"/>
      <c r="E134" s="1"/>
      <c r="F134" s="1"/>
      <c r="G134" s="1"/>
      <c r="H134" s="1"/>
      <c r="I134" s="1"/>
    </row>
    <row r="135" spans="2:9">
      <c r="B135" s="1"/>
      <c r="C135" s="1"/>
      <c r="D135" s="1"/>
      <c r="E135" s="1"/>
      <c r="F135" s="1"/>
      <c r="G135" s="1"/>
      <c r="H135" s="1"/>
      <c r="I135" s="1"/>
    </row>
    <row r="136" spans="2:9">
      <c r="B136" s="1"/>
      <c r="C136" s="1"/>
      <c r="D136" s="1"/>
      <c r="E136" s="1"/>
      <c r="F136" s="1"/>
      <c r="G136" s="1"/>
      <c r="H136" s="1"/>
      <c r="I136" s="1"/>
    </row>
    <row r="137" spans="2:9">
      <c r="B137" s="1"/>
      <c r="C137" s="1"/>
      <c r="D137" s="1"/>
      <c r="E137" s="1"/>
      <c r="F137" s="1"/>
      <c r="G137" s="1"/>
      <c r="H137" s="1"/>
      <c r="I137" s="1"/>
    </row>
    <row r="138" spans="2:9">
      <c r="B138" s="1"/>
      <c r="C138" s="1"/>
      <c r="D138" s="1"/>
      <c r="E138" s="1"/>
      <c r="F138" s="1"/>
      <c r="G138" s="1"/>
      <c r="H138" s="1"/>
      <c r="I138" s="1"/>
    </row>
    <row r="139" spans="2:9">
      <c r="B139" s="1"/>
      <c r="C139" s="1"/>
      <c r="D139" s="1"/>
      <c r="E139" s="1"/>
      <c r="F139" s="1"/>
      <c r="G139" s="1"/>
      <c r="H139" s="1"/>
      <c r="I139" s="1"/>
    </row>
    <row r="140" spans="2:9">
      <c r="B140" s="1"/>
      <c r="C140" s="1"/>
      <c r="D140" s="1"/>
      <c r="E140" s="1"/>
      <c r="F140" s="1"/>
      <c r="G140" s="1"/>
      <c r="H140" s="1"/>
      <c r="I140" s="1"/>
    </row>
    <row r="141" spans="2:9">
      <c r="B141" s="1"/>
      <c r="C141" s="1"/>
      <c r="D141" s="1"/>
      <c r="E141" s="1"/>
      <c r="F141" s="1"/>
      <c r="G141" s="1"/>
      <c r="H141" s="1"/>
      <c r="I141" s="1"/>
    </row>
    <row r="142" spans="2:9">
      <c r="B142" s="1"/>
      <c r="C142" s="1"/>
      <c r="D142" s="1"/>
      <c r="E142" s="1"/>
      <c r="F142" s="1"/>
      <c r="G142" s="1"/>
      <c r="H142" s="1"/>
      <c r="I142" s="1"/>
    </row>
    <row r="143" spans="2:9">
      <c r="B143" s="1"/>
      <c r="C143" s="1"/>
      <c r="D143" s="1"/>
      <c r="E143" s="1"/>
      <c r="F143" s="1"/>
      <c r="G143" s="1"/>
      <c r="H143" s="1"/>
      <c r="I143" s="1"/>
    </row>
    <row r="144" spans="2:9">
      <c r="B144" s="1"/>
      <c r="C144" s="1"/>
      <c r="D144" s="1"/>
      <c r="E144" s="1"/>
      <c r="F144" s="1"/>
      <c r="G144" s="1"/>
      <c r="H144" s="1"/>
      <c r="I144" s="1"/>
    </row>
    <row r="145" spans="2:9">
      <c r="B145" s="1"/>
      <c r="C145" s="1"/>
      <c r="D145" s="1"/>
      <c r="E145" s="1"/>
      <c r="F145" s="1"/>
      <c r="G145" s="1"/>
      <c r="H145" s="1"/>
      <c r="I145" s="1"/>
    </row>
    <row r="146" spans="2:9">
      <c r="B146" s="1"/>
      <c r="C146" s="1"/>
      <c r="D146" s="1"/>
      <c r="E146" s="1"/>
      <c r="F146" s="1"/>
      <c r="G146" s="1"/>
      <c r="H146" s="1"/>
      <c r="I146" s="1"/>
    </row>
    <row r="147" spans="2:9">
      <c r="B147" s="1"/>
      <c r="C147" s="1"/>
      <c r="D147" s="1"/>
      <c r="E147" s="1"/>
      <c r="F147" s="1"/>
      <c r="G147" s="1"/>
      <c r="H147" s="1"/>
      <c r="I147" s="1"/>
    </row>
    <row r="148" spans="2:9">
      <c r="B148" s="1"/>
      <c r="C148" s="1"/>
      <c r="D148" s="1"/>
      <c r="E148" s="1"/>
      <c r="F148" s="1"/>
      <c r="G148" s="1"/>
      <c r="H148" s="1"/>
      <c r="I148" s="1"/>
    </row>
    <row r="149" spans="2:9">
      <c r="B149" s="1"/>
      <c r="C149" s="1"/>
      <c r="D149" s="1"/>
      <c r="E149" s="1"/>
      <c r="F149" s="1"/>
      <c r="G149" s="1"/>
      <c r="H149" s="1"/>
      <c r="I149" s="1"/>
    </row>
    <row r="150" spans="2:9">
      <c r="B150" s="1"/>
      <c r="C150" s="1"/>
      <c r="D150" s="1"/>
      <c r="E150" s="1"/>
      <c r="F150" s="1"/>
      <c r="G150" s="1"/>
      <c r="H150" s="1"/>
      <c r="I150" s="1"/>
    </row>
    <row r="151" spans="2:9">
      <c r="B151" s="1"/>
      <c r="C151" s="1"/>
      <c r="D151" s="1"/>
      <c r="E151" s="1"/>
      <c r="F151" s="1"/>
      <c r="G151" s="1"/>
      <c r="H151" s="1"/>
      <c r="I151" s="1"/>
    </row>
    <row r="152" spans="2:9">
      <c r="B152" s="1"/>
      <c r="C152" s="1"/>
      <c r="D152" s="1"/>
      <c r="E152" s="1"/>
      <c r="F152" s="1"/>
      <c r="G152" s="1"/>
      <c r="H152" s="1"/>
      <c r="I152" s="1"/>
    </row>
    <row r="153" spans="2:9">
      <c r="B153" s="1"/>
      <c r="C153" s="1"/>
      <c r="D153" s="1"/>
      <c r="E153" s="1"/>
      <c r="F153" s="1"/>
      <c r="G153" s="1"/>
      <c r="H153" s="1"/>
      <c r="I153" s="1"/>
    </row>
    <row r="154" spans="2:9">
      <c r="B154" s="1"/>
      <c r="C154" s="1"/>
      <c r="D154" s="1"/>
      <c r="E154" s="1"/>
      <c r="F154" s="1"/>
      <c r="G154" s="1"/>
      <c r="H154" s="1"/>
      <c r="I154" s="1"/>
    </row>
    <row r="155" spans="2:9">
      <c r="B155" s="1"/>
      <c r="C155" s="1"/>
      <c r="D155" s="1"/>
      <c r="E155" s="1"/>
      <c r="F155" s="1"/>
      <c r="G155" s="1"/>
      <c r="H155" s="1"/>
      <c r="I155" s="1"/>
    </row>
    <row r="156" spans="2:9">
      <c r="B156" s="1"/>
      <c r="C156" s="1"/>
      <c r="D156" s="1"/>
      <c r="E156" s="1"/>
      <c r="F156" s="1"/>
      <c r="G156" s="1"/>
      <c r="H156" s="1"/>
      <c r="I156" s="1"/>
    </row>
    <row r="157" spans="2:9">
      <c r="B157" s="1"/>
      <c r="C157" s="1"/>
      <c r="D157" s="1"/>
      <c r="E157" s="1"/>
      <c r="F157" s="1"/>
      <c r="G157" s="1"/>
      <c r="H157" s="1"/>
      <c r="I157" s="1"/>
    </row>
    <row r="158" spans="2:9">
      <c r="B158" s="1"/>
      <c r="C158" s="1"/>
      <c r="D158" s="1"/>
      <c r="E158" s="1"/>
      <c r="F158" s="1"/>
      <c r="G158" s="1"/>
      <c r="H158" s="1"/>
      <c r="I158" s="1"/>
    </row>
    <row r="159" spans="2:9">
      <c r="B159" s="1"/>
      <c r="C159" s="1"/>
      <c r="D159" s="1"/>
      <c r="E159" s="1"/>
      <c r="F159" s="1"/>
      <c r="G159" s="1"/>
      <c r="H159" s="1"/>
      <c r="I159" s="1"/>
    </row>
    <row r="160" spans="2:9">
      <c r="B160" s="1"/>
      <c r="C160" s="1"/>
      <c r="D160" s="1"/>
      <c r="E160" s="1"/>
      <c r="F160" s="1"/>
      <c r="G160" s="1"/>
      <c r="H160" s="1"/>
      <c r="I160" s="1"/>
    </row>
    <row r="161" spans="2:9">
      <c r="B161" s="1"/>
      <c r="C161" s="1"/>
      <c r="D161" s="1"/>
      <c r="E161" s="1"/>
      <c r="F161" s="1"/>
      <c r="G161" s="1"/>
      <c r="H161" s="1"/>
      <c r="I161" s="1"/>
    </row>
    <row r="162" spans="2:9">
      <c r="B162" s="1"/>
      <c r="C162" s="1"/>
      <c r="D162" s="1"/>
      <c r="E162" s="1"/>
      <c r="F162" s="1"/>
      <c r="G162" s="1"/>
      <c r="H162" s="1"/>
      <c r="I162" s="1"/>
    </row>
    <row r="163" spans="2:9">
      <c r="B163" s="1"/>
      <c r="C163" s="1"/>
      <c r="D163" s="1"/>
      <c r="E163" s="1"/>
      <c r="F163" s="1"/>
      <c r="G163" s="1"/>
      <c r="H163" s="1"/>
      <c r="I163" s="1"/>
    </row>
    <row r="164" spans="2:9">
      <c r="B164" s="1"/>
      <c r="C164" s="1"/>
      <c r="D164" s="1"/>
      <c r="E164" s="1"/>
      <c r="F164" s="1"/>
      <c r="G164" s="1"/>
      <c r="H164" s="1"/>
      <c r="I164" s="1"/>
    </row>
  </sheetData>
  <mergeCells count="120">
    <mergeCell ref="I14:I15"/>
    <mergeCell ref="J14:J15"/>
    <mergeCell ref="K14:K15"/>
    <mergeCell ref="G40:G41"/>
    <mergeCell ref="H40:H41"/>
    <mergeCell ref="D30:D31"/>
    <mergeCell ref="E30:E31"/>
    <mergeCell ref="F30:F31"/>
    <mergeCell ref="G30:G31"/>
    <mergeCell ref="H30:H31"/>
    <mergeCell ref="B29:H29"/>
    <mergeCell ref="B30:B31"/>
    <mergeCell ref="B39:H39"/>
    <mergeCell ref="B40:B41"/>
    <mergeCell ref="D40:D41"/>
    <mergeCell ref="F40:F41"/>
    <mergeCell ref="J30:J31"/>
    <mergeCell ref="K30:K31"/>
    <mergeCell ref="I40:I41"/>
    <mergeCell ref="J40:J41"/>
    <mergeCell ref="K8:K9"/>
    <mergeCell ref="D8:D9"/>
    <mergeCell ref="E8:E9"/>
    <mergeCell ref="F8:F9"/>
    <mergeCell ref="G8:G9"/>
    <mergeCell ref="H8:H9"/>
    <mergeCell ref="I8:I9"/>
    <mergeCell ref="J8:J9"/>
    <mergeCell ref="I66:I67"/>
    <mergeCell ref="J66:J67"/>
    <mergeCell ref="K66:K67"/>
    <mergeCell ref="B21:H21"/>
    <mergeCell ref="B59:H59"/>
    <mergeCell ref="B56:B57"/>
    <mergeCell ref="D44:D45"/>
    <mergeCell ref="E44:E45"/>
    <mergeCell ref="F44:F45"/>
    <mergeCell ref="G44:G45"/>
    <mergeCell ref="H44:H45"/>
    <mergeCell ref="I44:I45"/>
    <mergeCell ref="J44:J45"/>
    <mergeCell ref="K44:K45"/>
    <mergeCell ref="B49:H49"/>
    <mergeCell ref="E40:E41"/>
    <mergeCell ref="B81:K81"/>
    <mergeCell ref="B75:H76"/>
    <mergeCell ref="I75:K76"/>
    <mergeCell ref="B55:H55"/>
    <mergeCell ref="B50:B51"/>
    <mergeCell ref="D50:D51"/>
    <mergeCell ref="E50:E51"/>
    <mergeCell ref="F50:F51"/>
    <mergeCell ref="G50:G51"/>
    <mergeCell ref="H50:H51"/>
    <mergeCell ref="B83:K83"/>
    <mergeCell ref="D56:D57"/>
    <mergeCell ref="E56:E57"/>
    <mergeCell ref="F56:F57"/>
    <mergeCell ref="G56:G57"/>
    <mergeCell ref="H56:H57"/>
    <mergeCell ref="I56:I57"/>
    <mergeCell ref="J56:J57"/>
    <mergeCell ref="B65:H65"/>
    <mergeCell ref="I73:I74"/>
    <mergeCell ref="B73:H74"/>
    <mergeCell ref="B60:B61"/>
    <mergeCell ref="D60:D61"/>
    <mergeCell ref="K56:K57"/>
    <mergeCell ref="B66:B67"/>
    <mergeCell ref="D66:D67"/>
    <mergeCell ref="K73:K74"/>
    <mergeCell ref="E60:E61"/>
    <mergeCell ref="F60:F61"/>
    <mergeCell ref="G60:G61"/>
    <mergeCell ref="H60:H61"/>
    <mergeCell ref="E66:E67"/>
    <mergeCell ref="F66:F67"/>
    <mergeCell ref="G66:G67"/>
    <mergeCell ref="B7:H7"/>
    <mergeCell ref="B22:B23"/>
    <mergeCell ref="B13:H13"/>
    <mergeCell ref="G22:G23"/>
    <mergeCell ref="H22:H23"/>
    <mergeCell ref="B26:B27"/>
    <mergeCell ref="D26:D27"/>
    <mergeCell ref="D22:D23"/>
    <mergeCell ref="B8:B9"/>
    <mergeCell ref="E26:E27"/>
    <mergeCell ref="H26:H27"/>
    <mergeCell ref="B10:B12"/>
    <mergeCell ref="F22:F23"/>
    <mergeCell ref="G26:G27"/>
    <mergeCell ref="E22:E23"/>
    <mergeCell ref="B25:H25"/>
    <mergeCell ref="B14:B15"/>
    <mergeCell ref="D14:D15"/>
    <mergeCell ref="E14:E15"/>
    <mergeCell ref="F14:F15"/>
    <mergeCell ref="G14:G15"/>
    <mergeCell ref="H14:H15"/>
    <mergeCell ref="F26:F27"/>
    <mergeCell ref="B43:H43"/>
    <mergeCell ref="J22:J23"/>
    <mergeCell ref="J26:J27"/>
    <mergeCell ref="J73:J74"/>
    <mergeCell ref="J60:J61"/>
    <mergeCell ref="K60:K61"/>
    <mergeCell ref="I30:I31"/>
    <mergeCell ref="K40:K41"/>
    <mergeCell ref="K22:K23"/>
    <mergeCell ref="K26:K27"/>
    <mergeCell ref="I22:I23"/>
    <mergeCell ref="I26:I27"/>
    <mergeCell ref="J50:J51"/>
    <mergeCell ref="K50:K51"/>
    <mergeCell ref="I60:I61"/>
    <mergeCell ref="I50:I51"/>
    <mergeCell ref="B44:B45"/>
    <mergeCell ref="H66:H67"/>
    <mergeCell ref="B69:H69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A1888D5A33A5947BBDB2EF0DE0ECC60" ma:contentTypeVersion="3" ma:contentTypeDescription="Criar um novo documento." ma:contentTypeScope="" ma:versionID="2e8fdefff1f252b714eae4510753944b">
  <xsd:schema xmlns:xsd="http://www.w3.org/2001/XMLSchema" xmlns:xs="http://www.w3.org/2001/XMLSchema" xmlns:p="http://schemas.microsoft.com/office/2006/metadata/properties" xmlns:ns2="4b995177-993e-441d-8e84-5598fbd18c8b" targetNamespace="http://schemas.microsoft.com/office/2006/metadata/properties" ma:root="true" ma:fieldsID="f2f2c409a3e4ee4d1feea26fa850db3f" ns2:_="">
    <xsd:import namespace="4b995177-993e-441d-8e84-5598fbd18c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95177-993e-441d-8e84-5598fbd18c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51D280-6FCF-446C-96C2-AFFA481F2D86}">
  <ds:schemaRefs>
    <ds:schemaRef ds:uri="4b995177-993e-441d-8e84-5598fbd18c8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AA9FE94-1A30-410C-A53C-9DB02AFC72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95177-993e-441d-8e84-5598fbd18c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731FC9-56FB-42B0-B520-838CDAC858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MapaQuantidadesPreços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Csilva</dc:creator>
  <cp:lastModifiedBy>José Carlos Almeida</cp:lastModifiedBy>
  <cp:lastPrinted>2023-07-24T14:21:01Z</cp:lastPrinted>
  <dcterms:created xsi:type="dcterms:W3CDTF">2007-01-15T23:30:14Z</dcterms:created>
  <dcterms:modified xsi:type="dcterms:W3CDTF">2023-11-08T10:57:53Z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0x010100CA1888D5A33A5947BBDB2EF0DE0ECC60</vt:lpwstr>
  </property>
</Properties>
</file>